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955" firstSheet="5" activeTab="6"/>
  </bookViews>
  <sheets>
    <sheet name="ENERO" sheetId="2" state="hidden" r:id="rId1"/>
    <sheet name="FEBRERO" sheetId="3" state="hidden" r:id="rId2"/>
    <sheet name="MARZO" sheetId="4" state="hidden" r:id="rId3"/>
    <sheet name="ABRIL" sheetId="7" state="hidden" r:id="rId4"/>
    <sheet name="MAYO" sheetId="8" state="hidden" r:id="rId5"/>
    <sheet name="JUNIO" sheetId="9" r:id="rId6"/>
    <sheet name="JULIO" sheetId="10" r:id="rId7"/>
    <sheet name="CORONA" sheetId="5" state="hidden" r:id="rId8"/>
    <sheet name="CASINO" sheetId="6" state="hidden" r:id="rId9"/>
  </sheets>
  <definedNames>
    <definedName name="_xlnm._FilterDatabase" localSheetId="3" hidden="1">ABRIL!$I$5:$J$129</definedName>
    <definedName name="_xlnm._FilterDatabase" localSheetId="0" hidden="1">ENERO!$B$4:$L$137</definedName>
    <definedName name="_xlnm._FilterDatabase" localSheetId="1" hidden="1">FEBRERO!$B$4:$L$59</definedName>
    <definedName name="_xlnm._FilterDatabase" localSheetId="2" hidden="1">MARZO!$I$5:$J$123</definedName>
  </definedNames>
  <calcPr calcId="125725"/>
</workbook>
</file>

<file path=xl/calcChain.xml><?xml version="1.0" encoding="utf-8"?>
<calcChain xmlns="http://schemas.openxmlformats.org/spreadsheetml/2006/main">
  <c r="B97" i="10"/>
  <c r="B98" s="1"/>
  <c r="B99" s="1"/>
  <c r="B100" s="1"/>
  <c r="B101" s="1"/>
  <c r="B84"/>
  <c r="B85" s="1"/>
  <c r="B86" s="1"/>
  <c r="B87" s="1"/>
  <c r="B88" s="1"/>
  <c r="B89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117" i="9"/>
  <c r="B118" s="1"/>
  <c r="B119" s="1"/>
  <c r="B120" s="1"/>
  <c r="B121" s="1"/>
  <c r="B104"/>
  <c r="B105" s="1"/>
  <c r="B106" s="1"/>
  <c r="B107" s="1"/>
  <c r="B108" s="1"/>
  <c r="B109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K137" i="8"/>
  <c r="B131"/>
  <c r="B132" s="1"/>
  <c r="B133" s="1"/>
  <c r="B134" s="1"/>
  <c r="B135" s="1"/>
  <c r="K125" l="1"/>
  <c r="B119"/>
  <c r="B120" s="1"/>
  <c r="B121" s="1"/>
  <c r="B122" s="1"/>
  <c r="B123" s="1"/>
  <c r="K113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K145" i="7"/>
  <c r="B137"/>
  <c r="B138" s="1"/>
  <c r="B139" s="1"/>
  <c r="B140" s="1"/>
  <c r="B141" s="1"/>
  <c r="B142" s="1"/>
  <c r="B143" s="1"/>
  <c r="K13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G17" i="5"/>
  <c r="E20" i="6"/>
  <c r="E16"/>
  <c r="E15"/>
  <c r="E11"/>
  <c r="E10"/>
  <c r="E6"/>
  <c r="E5"/>
  <c r="E7" s="1"/>
  <c r="E12" l="1"/>
  <c r="E24" s="1"/>
  <c r="E17"/>
  <c r="B38" i="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K142"/>
  <c r="K149" i="7"/>
  <c r="E22" i="6"/>
  <c r="F161" i="2" l="1"/>
  <c r="F162" s="1"/>
  <c r="K22"/>
  <c r="K137" i="4"/>
  <c r="B131"/>
  <c r="B132" s="1"/>
  <c r="B133" s="1"/>
  <c r="B134" s="1"/>
  <c r="B135" s="1"/>
  <c r="K125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111" s="1"/>
  <c r="B112" s="1"/>
  <c r="B122" s="1"/>
  <c r="B123" s="1"/>
  <c r="K111" i="3"/>
  <c r="B102"/>
  <c r="K96"/>
  <c r="K141" i="4" l="1"/>
  <c r="K115" i="3"/>
  <c r="B7"/>
  <c r="K151" i="2"/>
  <c r="B145"/>
  <c r="K139"/>
  <c r="B7"/>
  <c r="B146"/>
  <c r="B147" s="1"/>
  <c r="B148" s="1"/>
  <c r="B149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K155" l="1"/>
  <c r="B8" i="3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103"/>
  <c r="B104"/>
  <c r="B105"/>
  <c r="B106"/>
  <c r="B107"/>
  <c r="B108"/>
</calcChain>
</file>

<file path=xl/sharedStrings.xml><?xml version="1.0" encoding="utf-8"?>
<sst xmlns="http://schemas.openxmlformats.org/spreadsheetml/2006/main" count="3864" uniqueCount="885">
  <si>
    <t>FECHA</t>
  </si>
  <si>
    <t>NOMBRE</t>
  </si>
  <si>
    <t>PERIODO</t>
  </si>
  <si>
    <t>COSTO</t>
  </si>
  <si>
    <t>RELACION DE TRAMITES DE GIROS RESTRINGIDOS</t>
  </si>
  <si>
    <t>PERMISO PROVISIONAL</t>
  </si>
  <si>
    <t>No. FOLIO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</si>
  <si>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</si>
  <si>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</si>
  <si>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</si>
  <si>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</si>
  <si>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</si>
  <si>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</si>
  <si>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</si>
  <si>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</si>
  <si>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</si>
  <si>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</si>
  <si>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</si>
  <si>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</si>
  <si>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</si>
  <si>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</si>
  <si>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016</t>
  </si>
  <si>
    <t>018</t>
  </si>
  <si>
    <t>021</t>
  </si>
  <si>
    <t>025</t>
  </si>
  <si>
    <t>027</t>
  </si>
  <si>
    <t>029</t>
  </si>
  <si>
    <t>030</t>
  </si>
  <si>
    <t>VENTA DE CERVEZA EN B.C.</t>
  </si>
  <si>
    <t>055</t>
  </si>
  <si>
    <t>ABARROTES CON VENTA DE CERVEZA EN B.C.</t>
  </si>
  <si>
    <t>047</t>
  </si>
  <si>
    <t>048</t>
  </si>
  <si>
    <t>046</t>
  </si>
  <si>
    <t>040</t>
  </si>
  <si>
    <t>039</t>
  </si>
  <si>
    <t>038</t>
  </si>
  <si>
    <t>037</t>
  </si>
  <si>
    <t>036</t>
  </si>
  <si>
    <t>035</t>
  </si>
  <si>
    <t>034</t>
  </si>
  <si>
    <t>033</t>
  </si>
  <si>
    <t>031</t>
  </si>
  <si>
    <t>032</t>
  </si>
  <si>
    <t>RESTAURANTE CON VENTA DE CERVEZA EN B.A.</t>
  </si>
  <si>
    <t>INICIO</t>
  </si>
  <si>
    <t>VENCE</t>
  </si>
  <si>
    <t>RESTAURANTE BAR EN B.A.</t>
  </si>
  <si>
    <t>MIGUEL VARGAS RODRIGUEZ</t>
  </si>
  <si>
    <t>MINI SUPER CON VENTA DE CERVEZA EN B.C.</t>
  </si>
  <si>
    <t>VENTA DE VINOS Y LICORES EN B.C.</t>
  </si>
  <si>
    <t>OSCAR ARTURO LOPEZ AMARAL</t>
  </si>
  <si>
    <t>JOSE ANTONIO HERNANDEZ RAMOS</t>
  </si>
  <si>
    <t>DEGUSTACION DE TEQUILA</t>
  </si>
  <si>
    <t>ANTONIO MEJIA LEYVA</t>
  </si>
  <si>
    <t>SARA MARIA CHAVEZ MEDINA</t>
  </si>
  <si>
    <t>MARIO ALEJANDRO ZARATE DE LEON</t>
  </si>
  <si>
    <t>LA EUROPEA GUADALAJARA, S.A. DE C.V.</t>
  </si>
  <si>
    <t>ANTONIO PASILLAS ACEVEDO</t>
  </si>
  <si>
    <t>LAS CERVEZAS MODELO DEL OCCIDENTE, S.A. DE C.V.</t>
  </si>
  <si>
    <t>OBSERVACIONES</t>
  </si>
  <si>
    <t>TORTILLERIA</t>
  </si>
  <si>
    <t>JOSE HERNANDEZ VERA</t>
  </si>
  <si>
    <t>JESUS CHAVEZ GUTIERREZ</t>
  </si>
  <si>
    <t>056</t>
  </si>
  <si>
    <t>LAS CERVEZAS MODELO DEL OCCIDENTE S.A. DE C.V.</t>
  </si>
  <si>
    <t>041</t>
  </si>
  <si>
    <t>042</t>
  </si>
  <si>
    <t>043</t>
  </si>
  <si>
    <t>044</t>
  </si>
  <si>
    <t>045</t>
  </si>
  <si>
    <t>049</t>
  </si>
  <si>
    <t>050</t>
  </si>
  <si>
    <t>051</t>
  </si>
  <si>
    <t>022</t>
  </si>
  <si>
    <t>026</t>
  </si>
  <si>
    <t>BILLAR CON VENTA DE CERVEZA EN B.A.</t>
  </si>
  <si>
    <t>YULINA CLEMENTES NOYOLA</t>
  </si>
  <si>
    <t>023</t>
  </si>
  <si>
    <t>059</t>
  </si>
  <si>
    <t>017</t>
  </si>
  <si>
    <t>015</t>
  </si>
  <si>
    <t>COLONIA</t>
  </si>
  <si>
    <t>CALLE Y NUMERO</t>
  </si>
  <si>
    <t>LAS JUNTAS</t>
  </si>
  <si>
    <t>LOMAS DE EN MEDIO</t>
  </si>
  <si>
    <t>EMILIANO ZAPATA</t>
  </si>
  <si>
    <t>VALENTIN GOMEZ FARIAS</t>
  </si>
  <si>
    <t>AGATA # 662</t>
  </si>
  <si>
    <t>JOYAS DEL PEDREGAL</t>
  </si>
  <si>
    <t>MATAMOROS # 159</t>
  </si>
  <si>
    <t>IXTAPA</t>
  </si>
  <si>
    <t>MARIANO OTERO # 22</t>
  </si>
  <si>
    <t>BUENOS AIRES # 841</t>
  </si>
  <si>
    <t>VISTA DORADA</t>
  </si>
  <si>
    <t>POPOCATEPETL # 538</t>
  </si>
  <si>
    <t>LOMAS DE SAN NICOLAS</t>
  </si>
  <si>
    <t>MIZTIC # 548</t>
  </si>
  <si>
    <t>VOLCANES</t>
  </si>
  <si>
    <t>IXTLACCIHUATL # 697-B</t>
  </si>
  <si>
    <t>TURQUEZA # 970-1</t>
  </si>
  <si>
    <t>CAMPESTRE LAS CAÑADAS</t>
  </si>
  <si>
    <t>SAN JOSE, LAS JUNTAS</t>
  </si>
  <si>
    <t>LOMAS DEL COAPINOLE</t>
  </si>
  <si>
    <t>PLAYA GRANDE</t>
  </si>
  <si>
    <t>ZONA HOTELERA NORTE</t>
  </si>
  <si>
    <t>ORQUIDEA # 115</t>
  </si>
  <si>
    <t>MARINA VALLARTA</t>
  </si>
  <si>
    <t>PASEO DIAZ ORDAZ # 530</t>
  </si>
  <si>
    <t>CENTRO</t>
  </si>
  <si>
    <t>5 DE FEBRERO # 266</t>
  </si>
  <si>
    <t>053</t>
  </si>
  <si>
    <t>IGNACIO L. VALLARTA # 230</t>
  </si>
  <si>
    <t>VERSALLES</t>
  </si>
  <si>
    <t>BOLIVIA # 1368</t>
  </si>
  <si>
    <t>5 DE DICIEMBRE</t>
  </si>
  <si>
    <t>020</t>
  </si>
  <si>
    <t>HONDURAS # 228</t>
  </si>
  <si>
    <t>PASEO DIAZ ORDAZ # 502 ESQ. GALEANA</t>
  </si>
  <si>
    <t>PASEO DIAZ ORDAZ # 864</t>
  </si>
  <si>
    <t>CONDOMINIOS CLUB PUESTA DEL SOL # 13</t>
  </si>
  <si>
    <t>AGUSTIN RODRIGUEZ # 294-A</t>
  </si>
  <si>
    <t>MORELOS # 412-A</t>
  </si>
  <si>
    <t>MORELOS # 128, LOCAL 8</t>
  </si>
  <si>
    <t>BASILIO BADILLO # 156</t>
  </si>
  <si>
    <t>MORELOS # 276</t>
  </si>
  <si>
    <t>MORELOS # 128</t>
  </si>
  <si>
    <t>OLAS ALTAS # 411</t>
  </si>
  <si>
    <t>DIAZ ORDAZ # 868</t>
  </si>
  <si>
    <t>AGUSTIN RODRIGUEZ # 267</t>
  </si>
  <si>
    <t>LAURA DEL CARMEN VILLEGAS YARZA</t>
  </si>
  <si>
    <t>COLOMBIA # 1415</t>
  </si>
  <si>
    <t>063</t>
  </si>
  <si>
    <t>MARISA PLAZOLA RAZO</t>
  </si>
  <si>
    <t>DIAZ ORDAZ</t>
  </si>
  <si>
    <t>PERMISO PROVISIONAL DE TRAMITE NUEVO</t>
  </si>
  <si>
    <t>RAUL DUEÑAS SALVATIERRA</t>
  </si>
  <si>
    <t>FRANCISCA RODRIGUEZ # 137-B</t>
  </si>
  <si>
    <t>SAGRARIO SORAYA GUERRERO MARTINEZ</t>
  </si>
  <si>
    <t>BRASILIA # 402</t>
  </si>
  <si>
    <t>HILARIO MEZA PEÑA</t>
  </si>
  <si>
    <t>RIVEREÑA DE LOS CAMARONES # 150</t>
  </si>
  <si>
    <t>LOPEZ MATEOS</t>
  </si>
  <si>
    <t>AGUA AZUL</t>
  </si>
  <si>
    <t>FELIPE ANGELES # 761</t>
  </si>
  <si>
    <t>RAMBLASES</t>
  </si>
  <si>
    <t>024</t>
  </si>
  <si>
    <t>FRANCISCO VILLA # 1320</t>
  </si>
  <si>
    <t>VENUSTIANO CARRANZA # 278</t>
  </si>
  <si>
    <t>062</t>
  </si>
  <si>
    <t>061</t>
  </si>
  <si>
    <t>BENITO ALAIN RUBIO CUEVAS</t>
  </si>
  <si>
    <t>LAZARO CARDENAS # 361</t>
  </si>
  <si>
    <t>SALOMON HUERTA MERINO</t>
  </si>
  <si>
    <t>10 DE MAYO # 234</t>
  </si>
  <si>
    <t>EL CALVARIO</t>
  </si>
  <si>
    <t>VENUSTIANO CARRANZA # 509</t>
  </si>
  <si>
    <t>LAURA OFELIA UREÑA ZANABRIA</t>
  </si>
  <si>
    <t>LAZARO CARDENAS # 218</t>
  </si>
  <si>
    <t xml:space="preserve">  </t>
  </si>
  <si>
    <t>TEQUILA DOÑA ENGRACIA S.A. DE C.V.</t>
  </si>
  <si>
    <t>MARIA DE LA CRUZ RIVERA BUSTOS</t>
  </si>
  <si>
    <t>028</t>
  </si>
  <si>
    <t>064</t>
  </si>
  <si>
    <t>065</t>
  </si>
  <si>
    <t>FRAKES BROTHERS, S.A. DE C.V.</t>
  </si>
  <si>
    <t>MARINA DEL REY L-11</t>
  </si>
  <si>
    <t>066</t>
  </si>
  <si>
    <t>ABARROTES CON VENTA DE VINOS Y LICORES EN B.C.</t>
  </si>
  <si>
    <t>JUAN PABLO RODRIGUEZ LUQUIN</t>
  </si>
  <si>
    <t xml:space="preserve">FRANCISCO I. MADERO # 186 </t>
  </si>
  <si>
    <t>5 DE MAYO # 542</t>
  </si>
  <si>
    <t>CARLOS ZARATE DE LEON</t>
  </si>
  <si>
    <t>REFRENDO DE PERMISO PROVISIONAL 044</t>
  </si>
  <si>
    <t>IGNACIO PAUL CUEVAS RIVERA</t>
  </si>
  <si>
    <t>VIENA # 120</t>
  </si>
  <si>
    <t>MARIA DE LA LUZ ALVAREZ SANCHEZ</t>
  </si>
  <si>
    <t>GARDENIA # 704</t>
  </si>
  <si>
    <t>BOSQUES DEL PROGRESO</t>
  </si>
  <si>
    <t>CADENA COMERCIAL OXXO, S.A. DE C.V.</t>
  </si>
  <si>
    <t>PUERTO TAMPICO # 250-A</t>
  </si>
  <si>
    <t>ECUADOR # 627</t>
  </si>
  <si>
    <t>COAPINOLE</t>
  </si>
  <si>
    <t>AV. PRISCILIANO SANCHEZ # 519-32</t>
  </si>
  <si>
    <t>ARAMARA</t>
  </si>
  <si>
    <t>067</t>
  </si>
  <si>
    <t>LUCERNA # 133</t>
  </si>
  <si>
    <t>CESAR VARGAS MARTINEZ</t>
  </si>
  <si>
    <t>31 DE OCTUBRE # 107</t>
  </si>
  <si>
    <t>069</t>
  </si>
  <si>
    <t>054</t>
  </si>
  <si>
    <t>PABLO MAURICIO FRANCO ENRIQUEZ</t>
  </si>
  <si>
    <t>VENUSTIANO CARRANZA # 277</t>
  </si>
  <si>
    <t>FRANCISCO JAVIER ROBLES CUEVAS</t>
  </si>
  <si>
    <t>AV. JOSE GONZALEZ GALLO # 75 L-18</t>
  </si>
  <si>
    <t>IGNACIO L. VALLARTA # 399</t>
  </si>
  <si>
    <t>VIDA VALLARTA</t>
  </si>
  <si>
    <t>060</t>
  </si>
  <si>
    <t>IGNACIO VALDEZ ALCALA</t>
  </si>
  <si>
    <t>CUAUHTEMOC # 571</t>
  </si>
  <si>
    <t>072</t>
  </si>
  <si>
    <t>JOSE DE JESUS ROBLES PELAYO</t>
  </si>
  <si>
    <t>068</t>
  </si>
  <si>
    <t>073</t>
  </si>
  <si>
    <t>071</t>
  </si>
  <si>
    <t>070</t>
  </si>
  <si>
    <t>IRMA LETICIA SANTOS AVALOS</t>
  </si>
  <si>
    <t>TEJOCOTE # 571</t>
  </si>
  <si>
    <t>OPERADORA RESTAURANTERA DEL SOL NACIENTE S. DE R.L. DE C.V.</t>
  </si>
  <si>
    <t>LIBERTAD # 303</t>
  </si>
  <si>
    <t>GEORGINA MARGARITA TORRES GONZALEZ</t>
  </si>
  <si>
    <t>ENRIQUE QUINARD VALDES</t>
  </si>
  <si>
    <t>AV. FRANCISCO MEDINA ASCENCIO # 2740-A</t>
  </si>
  <si>
    <t>JOSE GUADALUPE ACOSTA SOLTERO</t>
  </si>
  <si>
    <t>PASEO DIAZ ORDAZ # 882</t>
  </si>
  <si>
    <t>JULIO ASPETIA RODRIGUEZ</t>
  </si>
  <si>
    <t>CARR. TEPIC # 5450 L-1</t>
  </si>
  <si>
    <t>ALEJANDRO ISIORDIA PEÑA</t>
  </si>
  <si>
    <t>FRANCISCO I. MADERO # 206</t>
  </si>
  <si>
    <t>ENERO</t>
  </si>
  <si>
    <t>CRISANTO URIBE RIVERA</t>
  </si>
  <si>
    <t>CALLE AL POZO DE AGUA</t>
  </si>
  <si>
    <t>EL ZANCUDO</t>
  </si>
  <si>
    <t>REFRENDO DE PERMISO PROVISIONAL 038</t>
  </si>
  <si>
    <t>REFRENDO DE PERMISO PROVISIONAL 071</t>
  </si>
  <si>
    <t>REFRENDO DE PERMISO PROVISIONAL 075</t>
  </si>
  <si>
    <t>JOSE ISABEL FLORES GARCIA</t>
  </si>
  <si>
    <t>CAMINO AL CANTON # 100</t>
  </si>
  <si>
    <t>AGENCIA EL CANTON</t>
  </si>
  <si>
    <t>REFRENDO DE PERMISO PROVISIONAL 035</t>
  </si>
  <si>
    <t>GUATEMALA # 475</t>
  </si>
  <si>
    <t>PUERTO LAS PEÑAS # 660</t>
  </si>
  <si>
    <t>REFRENDO DE PERMISO PROVISIONAL 051</t>
  </si>
  <si>
    <t>SANDRA LUZ QUIJADA GONZALEZ</t>
  </si>
  <si>
    <t>UNIVERSO # 131</t>
  </si>
  <si>
    <t>EDUCACION</t>
  </si>
  <si>
    <t>PERMISO SIN COSTO HASTA LA ENTREGA DE DOCUMENTACION</t>
  </si>
  <si>
    <t>RESTAURANTE LOS PALOMOS S.A. DE C.V.</t>
  </si>
  <si>
    <t>PASEO DE LA MARINA # 121, LOCAL 9 Y 10</t>
  </si>
  <si>
    <t>PERMISO PROVISIONAL DE TRAMITE NUEVO EN CAMBIO DE DOMICILIO</t>
  </si>
  <si>
    <t>CELSO CADENA MONTES</t>
  </si>
  <si>
    <t>REPUBLICA DEL SALVADOR # 913</t>
  </si>
  <si>
    <t>MELVIN FERDINANDO ORTIZ SALAZAR</t>
  </si>
  <si>
    <t>SAN SALVADOR # 409</t>
  </si>
  <si>
    <t>REFRENDO DE PERMISO PROVISIONAL DE TRAMITE NUEVO</t>
  </si>
  <si>
    <t>PERMISO PROVISIONAL SIN COSTO POR TRAMITE DE REFRENDO DE LICENCIA</t>
  </si>
  <si>
    <t>LA CANTINA DE VALLARTA, S.A. DE C.V.</t>
  </si>
  <si>
    <t>MORELOS # 426</t>
  </si>
  <si>
    <t>CONVENIO DE PAGO A TESORERIA 211/2012</t>
  </si>
  <si>
    <t>REFRENDO DE PERMISO PROVISIONAL 059 DE TRAMITE NUEVO</t>
  </si>
  <si>
    <t>LIDIA BOLAÑOS CAZAREZ</t>
  </si>
  <si>
    <t>PUERTO TAMPICO # 459</t>
  </si>
  <si>
    <t>DEL MAR</t>
  </si>
  <si>
    <t>24 DE JUNIO # 1388</t>
  </si>
  <si>
    <t>REFRENDO DE PERMISO PROVISIONAL 072 DE TRAMITE NUEVO</t>
  </si>
  <si>
    <t xml:space="preserve">REFRENDO DE PERMISO PROVISIONAL </t>
  </si>
  <si>
    <t>PASEO DIAZ ORDAZ 864</t>
  </si>
  <si>
    <t>REFRENDO DE PERMISO PROVISIONAL 001 DE TRAMITE NUEVO</t>
  </si>
  <si>
    <t>REFRENDO DE PERMISO PROVISIONAL 076 DE TRAMITE NUEVO</t>
  </si>
  <si>
    <t>REFRENDO DE PERMISO PROVISIONAL 039 DE TRAMITE NUEVO</t>
  </si>
  <si>
    <t>REFRENDO DE PERMISO PROVISIONAL 054 DE TRAMITE NUEVO</t>
  </si>
  <si>
    <t>ROSARIO GUITRON PEREZ</t>
  </si>
  <si>
    <t>MOMOTOMBO S/N</t>
  </si>
  <si>
    <t>VISTA VOLCANES</t>
  </si>
  <si>
    <t>REFRENDO DE PERMISO PROVISIONAL 002, TRAMITE DE COLONIA IRREGULAR</t>
  </si>
  <si>
    <t>PERMISO PROVISIONAL SIN COSTO POR TRAMITE DE DISMINUSION DE GIRO</t>
  </si>
  <si>
    <t>MONICA CHAPARRRO JUAREZ</t>
  </si>
  <si>
    <t>FCO. I MADERO # 403</t>
  </si>
  <si>
    <t>PERMISO PROVISIONAL SIN COSTO POR TRAMITE DE LICENCIA</t>
  </si>
  <si>
    <t>MARIO MARTINEZ IBARRA</t>
  </si>
  <si>
    <t xml:space="preserve">PERMISO PROVISIONAL SIN COSTO POR ABONO DE CONVENIO 214/2012 PAGO A TESORERIA ( $ 5,498.00) </t>
  </si>
  <si>
    <t>REFRENDO DE PERMISO PROVISIONAL 068, DE TRAMITE NUEVO.</t>
  </si>
  <si>
    <t>REFRENDO DE PERMISO PROVISIONAL 036, DE TRAMITE NUEVO.</t>
  </si>
  <si>
    <t>MA. DEL REFUGIO CARDENAS LOPEZ</t>
  </si>
  <si>
    <t>AV. OJO DE AGUA S/N</t>
  </si>
  <si>
    <t>CAMPESTRE OJO DE AGUA, LAS PALMAS</t>
  </si>
  <si>
    <t>TRAMITE DE COLONIA EN REGULACION</t>
  </si>
  <si>
    <t>MARIA DE A CRUZ RIVERA BUSTOS</t>
  </si>
  <si>
    <t>RAMON ORTEGA GOMEZ</t>
  </si>
  <si>
    <t>PERMISO PROVISIONAL SIN COSTO POR ABONO DE PREDIAL</t>
  </si>
  <si>
    <t>DAN KEITH BACCHUS</t>
  </si>
  <si>
    <t>RODOLFO GOMEZ # 157</t>
  </si>
  <si>
    <t>019</t>
  </si>
  <si>
    <t>AV. FRANCISCO MEDINAS ASCENCIO # 2740-A</t>
  </si>
  <si>
    <t>REFRENDO DE PERMISO PROVISIONAL 074 DE TRAMITE NUEVO</t>
  </si>
  <si>
    <t>REFRENDO DE PERMISO PROVISIONAL 060, REALIZO ABONO A CONV.223/2011</t>
  </si>
  <si>
    <t>FRANCISCO VILLA #895-B</t>
  </si>
  <si>
    <t>REFRENDO DE PERMISO PROVISIONAL 024</t>
  </si>
  <si>
    <t>REFRENDO DE PERMISO PROVISIONAL 011 DE TRAMITE NUEVO, YA ENTREGO DOCUMENTACION</t>
  </si>
  <si>
    <t>PASEO DE LA MARINA # 121, L23 Y L24</t>
  </si>
  <si>
    <t>REFRENDO DE PERMISO PROVISIONAL 061 DE TRAMITE NUEVO</t>
  </si>
  <si>
    <t>FERNANDO SEVERO MUÑOZ PULIDO</t>
  </si>
  <si>
    <t>JUAREZ # 702</t>
  </si>
  <si>
    <t>LAZARO CARDENAS</t>
  </si>
  <si>
    <t>AGUSTIN RODRIGUEZ # 337</t>
  </si>
  <si>
    <t>MA. ISABEL GUILLEN HERNANDEZ</t>
  </si>
  <si>
    <t>AV. PLAYA GRANDE # 650</t>
  </si>
  <si>
    <t>REFRENDO DE PERMISO PROVISONAL 010 DE TRAMITE NUEVO</t>
  </si>
  <si>
    <t>REFRENDO DE PERMISO PROVISONAL 011 DE TRAMITE NUEVO</t>
  </si>
  <si>
    <t>CARRETERA A LAS PALMAS # 2748</t>
  </si>
  <si>
    <t>DESEMBOCADA</t>
  </si>
  <si>
    <t>10, 15, 16, 22, 29 Y 30 DE ENERO TOTAL= 6 DIAS</t>
  </si>
  <si>
    <t>REFRENDO DE PERMISO PROVISIONAL, REALIZARA TRAMITE DE LICENCIA</t>
  </si>
  <si>
    <t>MARIA GLORIA ESTRADA TELLO</t>
  </si>
  <si>
    <t>JUAN SABINES S/N</t>
  </si>
  <si>
    <t>SANTA CRUZ QUELITAN</t>
  </si>
  <si>
    <t>PERMISO PROVISIONAL SIN COSTO POR COLONIA IRREGULAR</t>
  </si>
  <si>
    <t>REFRENDO DE PERMISO PROVISIONAL 027 DE TRAMITE NUEVO, PENDIENTE DICTAMEN DE PROTECCION CIVIL</t>
  </si>
  <si>
    <t>REFRENDO DE PERMISO PROVISIONAL, PENDIENTE DICTAMEN DE PROTECCION CIVIL</t>
  </si>
  <si>
    <t>REFRENDO DE PERMISO PROVISIONAL 028 DE TRAMITE NUEVO, PENDIENTE DICTAMEN DE SECRETARIA DE SALUD</t>
  </si>
  <si>
    <t>MARIA ISAURA CRISOSTO CURIEL</t>
  </si>
  <si>
    <t>BRASILIA # 469</t>
  </si>
  <si>
    <t>PERMISO PROVISIONAL SIN COSTO POR PAGO DE LICENCIA 2012.</t>
  </si>
  <si>
    <t>PERMISO PROVISIONAL SIN COSTO POR TRAMITE DE LICENCIA 2012, PENDIENTE DICTAMEN DE PROTECCION CIVIL</t>
  </si>
  <si>
    <t>PUNTO Y AZUL PROMCIONES, S.A. DE C.V.</t>
  </si>
  <si>
    <t>BODEGA COSTO PUERTO VALLARTA</t>
  </si>
  <si>
    <t>FRACCIONAMIENTO FLUVIAL VALLARTA</t>
  </si>
  <si>
    <t>25, 26, 27 ENERO, 1,2,3,8,9,10,14,15,16,17,22,23,24 FEBRERO, 1,2,3,8,9,10,15,16,17,22,23,24 MARZO; TOTAL 28 DIAS</t>
  </si>
  <si>
    <t>REFRENDO DE PERMISO PROVISIONAL 045</t>
  </si>
  <si>
    <t>IXTAPA, CENTRO</t>
  </si>
  <si>
    <t>REFRENDO DE PERMISO PROVISIONAL 043</t>
  </si>
  <si>
    <t>GUILLERMO PRIETO  # 112-A</t>
  </si>
  <si>
    <t>REFRENDO DE PERMISO PROVISIONAL 041</t>
  </si>
  <si>
    <t>REFRENDO DE PERMISO PROVISIONAL 042</t>
  </si>
  <si>
    <t>FRANCISCO I. MADERO # 123</t>
  </si>
  <si>
    <t>REFRENDO DE PERMISO PROVISIONAL 056</t>
  </si>
  <si>
    <t>REFRENDO DE PERMISO PROVISIONAL 049</t>
  </si>
  <si>
    <t>REFRENDO DE PERMISO PROVISIONAL 050</t>
  </si>
  <si>
    <t>SAN MIGUEL, EL PITILLAL</t>
  </si>
  <si>
    <t>REFRENDO DE PERMISO PROVISIONAL 052</t>
  </si>
  <si>
    <t>HIDALGO # 398</t>
  </si>
  <si>
    <t>REFRENDO DE PERMISO PROVISIONAL 021-A</t>
  </si>
  <si>
    <t>IXTAPA, LAS FLORES</t>
  </si>
  <si>
    <t>REFRENDO DE PERMISO PROVISIONAL 001</t>
  </si>
  <si>
    <t>REFRENDO DE PERMISO PROVISIONAL 008</t>
  </si>
  <si>
    <t>IGNACIO L. VALLARTA # 228-9</t>
  </si>
  <si>
    <t>REFRENDO DE PERMISO PROVISIONAL 053</t>
  </si>
  <si>
    <t>REFRENDO DE PERMISO PROVISIONAL 022</t>
  </si>
  <si>
    <t>BLVD. FCO. MED. ASCENCIO S/N L.4-D</t>
  </si>
  <si>
    <t>REFRENDO DE PERMISO PROVISIONAL 026</t>
  </si>
  <si>
    <t>REFRENDO DE PERMISO PROVISIONAL 021, DE TRAMITE NUEVO</t>
  </si>
  <si>
    <t>IXTAPA, 1ERO DE MAYO</t>
  </si>
  <si>
    <t>PAGO TOTAL DE CONVENIO 185/2011</t>
  </si>
  <si>
    <t>IGNACIO CHAVEZ ESCOBAR</t>
  </si>
  <si>
    <t>BLVD. FCO. MED. ASCENCIO # 2485 INT. L-C-5</t>
  </si>
  <si>
    <t>REFRENDO DE PERMISO PROVISIONAL 007 DE TRAMITE NUEVO</t>
  </si>
  <si>
    <t>REFRENDO DE PERMISO PROVISIONAL SIN COSTO POR TRAMITE DE LICENCIA 2012</t>
  </si>
  <si>
    <t>JOSE ROBERTO CASTELLON DIAZ</t>
  </si>
  <si>
    <t>BASILIO BADILLO # 283</t>
  </si>
  <si>
    <t>PERMISO PROVISIONAL SIN COSTO POR TRAMITE DE LICENCIA 2011 Y 2012</t>
  </si>
  <si>
    <t>REFRENDO DE PERMISO PROVISIONAL 003, PENDIENTE LA ENTREGA DE LA DOCUMENTACION PARA TRAMITE DE PERMISO</t>
  </si>
  <si>
    <t>BASILIO BADILLO # 219</t>
  </si>
  <si>
    <t>TERESA DE JESUS AMADOR ESTRADA</t>
  </si>
  <si>
    <t>LOS TAMARINDOS IXTAPA</t>
  </si>
  <si>
    <t>PAVORREAL # 208-B</t>
  </si>
  <si>
    <t>REFRENDO DE PERMISO PROVISIONAL 009 DE TRAMITE NUEVO</t>
  </si>
  <si>
    <t>PASEO DE LA MARINA # 121, LOCAL 23 Y 24</t>
  </si>
  <si>
    <t>REFRENDO DE PERMISO PROVISIONAL 002 DE TRAMITE NUEVO</t>
  </si>
  <si>
    <t>REFRENDO DE PERMISO PROVISIONAL 019 DE TRAMITE NUEVO</t>
  </si>
  <si>
    <t>REFRENDO DE PERMISO PROVISIONAL 017 DE TRAMITE NUEVO</t>
  </si>
  <si>
    <t>REFRENDO DE PERMISO PROVISIONAL PARA TRAMITE DE LICENCIA</t>
  </si>
  <si>
    <t>PRIMITIVO AGUIÑAGA MARTINEZ</t>
  </si>
  <si>
    <t>HEROES DE LA PATRICIA # 223</t>
  </si>
  <si>
    <t>REFRENDO DE PERMISO PROVISIONAL $ 4,786.00 POR CONV. 012/2013</t>
  </si>
  <si>
    <t>CARLOS MENDOZA BERNAL</t>
  </si>
  <si>
    <t>AVENIDA VICTOR ITURBIDE # S/N</t>
  </si>
  <si>
    <t>VILLAS DE SAN NICOLAS, EL PITILLAL</t>
  </si>
  <si>
    <t>PERMISO PROVISIONAL DE COLONIA IRREGULAR</t>
  </si>
  <si>
    <t>YOLANDA CANO FLORES</t>
  </si>
  <si>
    <t>MORELOS # 39, LOCAL 33</t>
  </si>
  <si>
    <t>CRISTOBAL ARIEL LOPEZ ZENTENO</t>
  </si>
  <si>
    <t>REFRENDO DE PERMISO PROVISIONAL 003 DE TRAMITE NUEVO</t>
  </si>
  <si>
    <t>PASEO DE LA MARINA # 121, LOCAL 21</t>
  </si>
  <si>
    <t>FRANCISCO JAVIER BENITO BAUTISTA</t>
  </si>
  <si>
    <t>SPAINDIACO, S. DE R.L. DE C.V.</t>
  </si>
  <si>
    <t>PASEO DE LA MARINA # 121, LOCAL 17</t>
  </si>
  <si>
    <t>ALFONSO CORONA ROMERO</t>
  </si>
  <si>
    <t>AV. FRANCISCO MEDINA ASCENCIO # 1329</t>
  </si>
  <si>
    <t>REFRENDO DE PERMISO PROVISIONAL 008 DE TRAMITE NUEVO</t>
  </si>
  <si>
    <t>PASEO DE LA MARINA # 121, LOCAL 11 Y 12</t>
  </si>
  <si>
    <t>REFRENDO DE PERMISO PROVISIONAL 066 DE TRAMITE NUEVO</t>
  </si>
  <si>
    <t>CAFÉ DE TRADICION MEXICANA, S.A DE C.V.</t>
  </si>
  <si>
    <t>PASEO DE LA MARINA # 121, LOCAL 20</t>
  </si>
  <si>
    <t>JORGE CECILIO ARREOLA MEZA</t>
  </si>
  <si>
    <t>24 DE JUNIO # 1114</t>
  </si>
  <si>
    <t>YA SE REALIZO EL PAGO TOTAL DEL PERMISO DE ALCOHOL</t>
  </si>
  <si>
    <t>REFRENDO DE PERMISO PROVISIONAL 006 DE TRAMITE NUEVO</t>
  </si>
  <si>
    <t>PERMISO PROVISIONAL DE TRAMITE NUEVO, PENDIENTES DICTAMENES</t>
  </si>
  <si>
    <t>REFRENDO DE PERMISO PROVISIONAL PARA EL PAGO DE LICENCIA 2012</t>
  </si>
  <si>
    <t>PERMISO PROVISIONAL DE TRAMITE NUEVO, PENDIENTE ENTREGAR DOCUMENTACION COMPLETA</t>
  </si>
  <si>
    <t>SALVADOR ROBLES BARRETO</t>
  </si>
  <si>
    <t>AZALIA # 643</t>
  </si>
  <si>
    <t>MAGISTERIO</t>
  </si>
  <si>
    <t>ROMA # 160</t>
  </si>
  <si>
    <t>PERMISO PROVISIONAL SIN COSTO POR ERROR AL MOMENTO DE LA CAPTURA DEL PERMISO</t>
  </si>
  <si>
    <t>VOGUIÑN, S. DE R.L. DE C.V.</t>
  </si>
  <si>
    <t>FRANCISCO MEDINA ESCENCIO # 2880</t>
  </si>
  <si>
    <t>8,9,10,15,16,17,22,23,24 FEBRERO, 1,2,3,8,9,10,15,16,17,22,23,24,29,30,31 MARZO; TOTAL 26 DIAS</t>
  </si>
  <si>
    <t>LORENZO ROBLES DE LA ROSA</t>
  </si>
  <si>
    <t>AQUILES SERDAN # 242 INT. 604</t>
  </si>
  <si>
    <t>PENDIENTE LA FIRMA DE VECINOS</t>
  </si>
  <si>
    <t>BOSQUE DEL PROGRESO</t>
  </si>
  <si>
    <t>PERMISO PROVISIONAL APROBADO EN LA SESION DEL 24 DE MARZO DEL 2011</t>
  </si>
  <si>
    <t>PERMISO PROVISIONAL DE TRAMITE NUEVO, YA CUENTA CON LA DOCUMENTACION COMPLETA</t>
  </si>
  <si>
    <t>JULIAN NUÑEZ MONTES</t>
  </si>
  <si>
    <t>HIDALGO # 168</t>
  </si>
  <si>
    <t>CRUCERO LAS JUNTAS</t>
  </si>
  <si>
    <t>1ERO DE MAYO, IXTAPA</t>
  </si>
  <si>
    <t>PERMISO PROVISIONAL APROBADO EN LA SESION DEL 01 DE JULIO DEL 2010</t>
  </si>
  <si>
    <t>FRANCISCO I. MADERO # 186</t>
  </si>
  <si>
    <t>REFRENDO DE PERMISO PROVISIONAL DE TRAMITE NUEVO, YA ENTREGO DOCUMENTACION COMPLETA</t>
  </si>
  <si>
    <t>PASEO DEL MOLINO</t>
  </si>
  <si>
    <t>REFRENDO DE PERMISO PROVISIONAL PARA EL PAGO DE LICENCIA 2012. ABONO A PREDIAL ( $ 485.00)</t>
  </si>
  <si>
    <t>RAUL DUEÑAS ALVARADO</t>
  </si>
  <si>
    <t>RIO GRANDE # 365</t>
  </si>
  <si>
    <t>PERMISO PROVISIONAL SIN COSTO POR REINICIO DE ACTIVIDADES</t>
  </si>
  <si>
    <t>SANTO DOMINGO # 342</t>
  </si>
  <si>
    <t>SE REALIZO EL COBRO DEL MES DE ENERO Y FEBRERO</t>
  </si>
  <si>
    <t>JAMES ALA WARD</t>
  </si>
  <si>
    <t>TIANGUIS DEL CENTRO MALECON II, LOCAL 37</t>
  </si>
  <si>
    <t>RESTAURANTE LOS PALOMOS, S.A. DE C.V.</t>
  </si>
  <si>
    <t>REFRENDO DE PERMISO PROVISIONAL DE TRAMITE DE CAMBIO DE DOMICILIO</t>
  </si>
  <si>
    <t>PERMISO PROVISIONAL SIN COSTO, APROBADO EN SESION 10 DE JUNIO DEL 2012</t>
  </si>
  <si>
    <t>074</t>
  </si>
  <si>
    <t>REFRENDO DE PERMISO PROVISIONAL 018, DE TRAMITE NUEVO</t>
  </si>
  <si>
    <t>075</t>
  </si>
  <si>
    <t>REFRENDO DE PERMISO PROVISIONAL 035, DE TRAMITE NUEVO</t>
  </si>
  <si>
    <t>077</t>
  </si>
  <si>
    <t>JOSE CONCEPCION CORONA VILLASEÑOR</t>
  </si>
  <si>
    <t>V. LUIS DONALDO COLOSIO # 765</t>
  </si>
  <si>
    <t>PERMISO PROVISIONAL SIN COSTO POR TRAMITE DE LICENCIA 2012</t>
  </si>
  <si>
    <t>REFRENDO DE PERMISO PROVISIONAL 008, DE TRAMITE NUEVO</t>
  </si>
  <si>
    <t>076</t>
  </si>
  <si>
    <t>PERMISO PROVISIONAL DE TRAMITE NUEVO EN LO QUE REUNE LOS REQUISITOS</t>
  </si>
  <si>
    <t>078</t>
  </si>
  <si>
    <t>VERONICA ILIANA GOMEZ NAVARRETE</t>
  </si>
  <si>
    <t>FRACCIONAMIENTO LAS ARALIAS</t>
  </si>
  <si>
    <t>MARIA CRISTINA RICO SANTOYO</t>
  </si>
  <si>
    <t>AV. DE LAS GARZAS # 205</t>
  </si>
  <si>
    <t>080</t>
  </si>
  <si>
    <t>REFRENDO DE PERMISO PROVISIONAL PARA TRAMITE DE LICENCIA 2012</t>
  </si>
  <si>
    <t>082</t>
  </si>
  <si>
    <t>ANA ROSA BELLOSO CUEVA</t>
  </si>
  <si>
    <t>BASILIO BADILLO # 336</t>
  </si>
  <si>
    <t>REFRENDO DE PERMISO PROVISIONAL POR ENTREGA DE PERMISO</t>
  </si>
  <si>
    <t>081</t>
  </si>
  <si>
    <t>ABONO A PREDIAL CON ADEUDO ($ 5,429.30)</t>
  </si>
  <si>
    <t>JOSE DE JESUS ROSALES PELAYO</t>
  </si>
  <si>
    <t>085</t>
  </si>
  <si>
    <t>JOSE LUNA LOPEZ</t>
  </si>
  <si>
    <t>MORELOS # 849 PLANTA ALTA</t>
  </si>
  <si>
    <t>SE REALIZO COBRO DEL MES DE ENERO Y ENTRARA DOCUMENTACION PARA TRAMITE DE GIRO RESTRINGIDO</t>
  </si>
  <si>
    <t>BLANCA GABRIELA RODRIGUEZ LUQUIN</t>
  </si>
  <si>
    <t>JOAQUIN AMARO # 236</t>
  </si>
  <si>
    <t>MARIA ANGELICA BELTRAN MONTES</t>
  </si>
  <si>
    <t>AVENIDA # 209</t>
  </si>
  <si>
    <t>EL COAPINOLE, EL PITILLAL</t>
  </si>
  <si>
    <t>SE REALIZARA TRAMITE DE CAMBIO DE PROPIETARIO</t>
  </si>
  <si>
    <t>CERVEZAS CUAHUTEMOC MOCTEZUMA, S.A. DE C.V.</t>
  </si>
  <si>
    <t>CARRETERA LAS PALMAS # 2236-B</t>
  </si>
  <si>
    <t>LAS FLORES, IXTAPA</t>
  </si>
  <si>
    <t>SE REALIZARA REPOSICION DE PERMISO DE ALCOHOL</t>
  </si>
  <si>
    <t>084</t>
  </si>
  <si>
    <t>QUILLA # 112, LOCAL 09-B</t>
  </si>
  <si>
    <t>SE REALIZARA VERIFICACION DEL PAGO DEL PERMISO DE ALCOHOL</t>
  </si>
  <si>
    <t>086</t>
  </si>
  <si>
    <t>087</t>
  </si>
  <si>
    <t>REFRENDO DE PERMISO PROVISIONAL, PARA TRAMITE DE LICENCIA</t>
  </si>
  <si>
    <t>PERMISO PROVISIONAL EN LO QUE REALIZAR LA RECONSIDERACION PARA EL VISTO BUENO DEL USO DE SUELO</t>
  </si>
  <si>
    <t>BLVD. FCO. MED.  ASC. S/N LOCAL 4-D</t>
  </si>
  <si>
    <t>GIRO</t>
  </si>
  <si>
    <t>EMPRESA</t>
  </si>
  <si>
    <t>DIRECCION</t>
  </si>
  <si>
    <t>EL COAPINOLE, PITILLAL</t>
  </si>
  <si>
    <t>057</t>
  </si>
  <si>
    <t>058</t>
  </si>
  <si>
    <t>MELVIN FERNINANDO ORTIZ SALAZAR</t>
  </si>
  <si>
    <t>NO  REALIZO PAGO POR REMODELACION DEL LOCAL</t>
  </si>
  <si>
    <t>REFRENDO DE PERMISO PROVISIONAL 013 DE TRAMITE NUEVO</t>
  </si>
  <si>
    <t>REFRENDO DE PERMISO PROVISIONAL 028 DE TRAMITE NUEVO</t>
  </si>
  <si>
    <t>097</t>
  </si>
  <si>
    <t>REFRENDO DE PERMISO PROVISIONAL 079 DE TRAMITE NUEVO</t>
  </si>
  <si>
    <t>098</t>
  </si>
  <si>
    <t>REFRENDO DE PERMISO PROVISIONAL 057 DE TRAMITE NUEVO</t>
  </si>
  <si>
    <t>REFRENDO DE PERMISO PROVISIONAL 058 DE TRAMITE NUEVO</t>
  </si>
  <si>
    <t>099</t>
  </si>
  <si>
    <t>094</t>
  </si>
  <si>
    <t>REFRENDO DE PERMISO PROVISIONAL 034 DE TRAMITE NUEVO</t>
  </si>
  <si>
    <t>100</t>
  </si>
  <si>
    <t>095</t>
  </si>
  <si>
    <t>OPERADORA UVA S.A. DE C.V.</t>
  </si>
  <si>
    <t>AV. FCO. MED. ASC. # 2920 L-201</t>
  </si>
  <si>
    <t>ZONA HOTELERA NORTE, GALERIAS VALLARTA</t>
  </si>
  <si>
    <t>PUNTO Y AZUL PROMOCIONES, S.A. DE C.V.</t>
  </si>
  <si>
    <t xml:space="preserve">VINOS AMERICA </t>
  </si>
  <si>
    <t>19 DIAS</t>
  </si>
  <si>
    <t>WAL*MART</t>
  </si>
  <si>
    <t>ZONA HOTELERA</t>
  </si>
  <si>
    <t>COMERCIAL MEXICANA</t>
  </si>
  <si>
    <t>2 DIAS</t>
  </si>
  <si>
    <t>SORIANA PLAYA DE ORO</t>
  </si>
  <si>
    <t>4 DIAS</t>
  </si>
  <si>
    <t>MEGA COMERCIAL MEXICANA</t>
  </si>
  <si>
    <t>FLAMINGOS</t>
  </si>
  <si>
    <t>SORIANA PLAZA CARACOL</t>
  </si>
  <si>
    <t>PLAZA CARACOL</t>
  </si>
  <si>
    <t>6 DIAS</t>
  </si>
  <si>
    <t>096</t>
  </si>
  <si>
    <t>REFRENDO DE PERMISO PROVISIONAL 031 DE TRAMITE NUEVO</t>
  </si>
  <si>
    <t>092</t>
  </si>
  <si>
    <t>MONICA CHAPARRO JUAREZ</t>
  </si>
  <si>
    <t>FCO. I. MADERO # 403</t>
  </si>
  <si>
    <t>093</t>
  </si>
  <si>
    <t>BAR EN B.A.</t>
  </si>
  <si>
    <t>VISTA AL MAR DE PUERTO VALLARTA, S.A. DE C.V.</t>
  </si>
  <si>
    <t>BLVD. FRANCISCO MEDINA ASCENCIO # 1737</t>
  </si>
  <si>
    <t>FEBRERO</t>
  </si>
  <si>
    <t>TOTAL</t>
  </si>
  <si>
    <t>NUMERO DE TERMINALES</t>
  </si>
  <si>
    <t>NUMERO DE CENTRO DE APUESTAS</t>
  </si>
  <si>
    <t>CASINO CROWN</t>
  </si>
  <si>
    <t>CASINO EMOTION (GALERIAS)</t>
  </si>
  <si>
    <t>CASINO YAK (PENINSULA)</t>
  </si>
  <si>
    <t>CASINO VALLARTA DECK 12</t>
  </si>
  <si>
    <t>RELACION CASINOS</t>
  </si>
  <si>
    <t>105</t>
  </si>
  <si>
    <t>SEBASTIAN GONZALEZ GONZALEZ</t>
  </si>
  <si>
    <t>EMILIANO ZAPATA Y MATAMOROS # 239</t>
  </si>
  <si>
    <t>SIN COSTO POR REPOSICION DE PERMISO DE ALCOHOL</t>
  </si>
  <si>
    <t>MORELOS # 39 LOCAL L-33</t>
  </si>
  <si>
    <t>102</t>
  </si>
  <si>
    <t>AV. GONZALEZ GALLO # 75 L-18</t>
  </si>
  <si>
    <t>PENDIENTE DICTAMEN DE PROTECCION CIVIL PARA REFRENDO DE LICENCIA</t>
  </si>
  <si>
    <t>104</t>
  </si>
  <si>
    <t>RESTAURANTES LOS PALOMOS S.A. DE C.V.</t>
  </si>
  <si>
    <t>PENDIENTES DICTAMENES Y DOCUMENTACION POR ENTREGAR</t>
  </si>
  <si>
    <t>101</t>
  </si>
  <si>
    <t>103</t>
  </si>
  <si>
    <t>ABONO A PREDIAL PARA EL PAGO DE LICENCIA</t>
  </si>
  <si>
    <t>052</t>
  </si>
  <si>
    <t>MINI SUPER CON VENTA DE VINOS Y LICORES EN B.C.</t>
  </si>
  <si>
    <t>AV. PRISCILIANO SANCHEZ # 591-32</t>
  </si>
  <si>
    <t>MARZO</t>
  </si>
  <si>
    <t>7 DIAS</t>
  </si>
  <si>
    <t>LOS TAMARINDOS, IXTAPA</t>
  </si>
  <si>
    <t>113</t>
  </si>
  <si>
    <t>111</t>
  </si>
  <si>
    <t>PERMISO PROVISIONAL DE TRAMITE DE LICENCIA 2012 Y 2013</t>
  </si>
  <si>
    <t>112</t>
  </si>
  <si>
    <t>JULIOS ASPETIA RODRIGUEZ</t>
  </si>
  <si>
    <t>CARRETERA A TEPIC # 5450, LOCAL 1</t>
  </si>
  <si>
    <t>110</t>
  </si>
  <si>
    <t>ENCORE BUNGEE S. DE R.L. DE C.V.</t>
  </si>
  <si>
    <t>CARR. PUERTO VALLARTA-BARRA DE NAVIDAD KM 9.2</t>
  </si>
  <si>
    <t>ZONA HOTELERA SUR</t>
  </si>
  <si>
    <t>PERMISO PROVISIONAL DE TRAMITE NUEVO, POR ENTREGAR DOCUMENTACION</t>
  </si>
  <si>
    <t>MARINA ESTRADA FUENTES</t>
  </si>
  <si>
    <t>ALCANFOR # 530</t>
  </si>
  <si>
    <t>PALMAR DEL PROGRESO II</t>
  </si>
  <si>
    <t>REALIZARA EL CONVENIO DEL PAGO PARA EL REFRENDO DE LICENCIA</t>
  </si>
  <si>
    <t>TRAMITE DE DISMINUCION DE GIRO</t>
  </si>
  <si>
    <t>109</t>
  </si>
  <si>
    <t>REFRENDO DE LICENCIA 2012 Y 2013</t>
  </si>
  <si>
    <t>108</t>
  </si>
  <si>
    <t>JOSE CORNELIO AMEZCUA MORENO</t>
  </si>
  <si>
    <t>RANCHO DEL GUAYABO S/N</t>
  </si>
  <si>
    <t>106</t>
  </si>
  <si>
    <t>ULTIMO PROVISINAL DE TRAMITE NUEVO</t>
  </si>
  <si>
    <t>107</t>
  </si>
  <si>
    <t>FRANCISCO VILLA # 895-B</t>
  </si>
  <si>
    <t>TRAMITE NUEVO</t>
  </si>
  <si>
    <t>EL COAPINOLE</t>
  </si>
  <si>
    <t>088</t>
  </si>
  <si>
    <t>090</t>
  </si>
  <si>
    <t>089</t>
  </si>
  <si>
    <t>119</t>
  </si>
  <si>
    <t>RICARDO CISNEROS DAVILA</t>
  </si>
  <si>
    <t>AGUACATE # 271</t>
  </si>
  <si>
    <t>EN LO QUE REUNE TOTAL DE REQUISITOS PARA LA LICENCIA</t>
  </si>
  <si>
    <t>ALENJANDRO ISIODIA PEÑA</t>
  </si>
  <si>
    <t>116</t>
  </si>
  <si>
    <t>SE ANEXA COBRO DE LOS MESES ANTERIORES</t>
  </si>
  <si>
    <t>115</t>
  </si>
  <si>
    <t>CERVEZAS CUAHUTEMOC MOCTEZUMA S.A. DE C.V.</t>
  </si>
  <si>
    <t>118</t>
  </si>
  <si>
    <t>AV. FRANCISCO VILLA # 1329</t>
  </si>
  <si>
    <t>FLUVIAL VALLARTA</t>
  </si>
  <si>
    <t>117</t>
  </si>
  <si>
    <t>CARRETERA A LAS PALMAS # 182-A</t>
  </si>
  <si>
    <t>114</t>
  </si>
  <si>
    <t>121</t>
  </si>
  <si>
    <t>122</t>
  </si>
  <si>
    <t>BLVD. FRANCISCO MEDINA ASCENCIO # 2120</t>
  </si>
  <si>
    <t>PERMISO PROVISIONAL DE TRAMITE NUEVO, SIN COSTO HASTA LA ENTREGA DE TODA LA DOCUMENTACION</t>
  </si>
  <si>
    <t>120</t>
  </si>
  <si>
    <t>IGNACIO VALDEZ ALCLA</t>
  </si>
  <si>
    <t>ABONO A CONVENIO DE PAGO 223/2011 CUENTA 35318</t>
  </si>
  <si>
    <t>JAVIER HUMBERTO JIMENEZ DOMINGUEZ</t>
  </si>
  <si>
    <t>LAZARO CARDENAS # 257</t>
  </si>
  <si>
    <t>PERMISO PROVISIONAL DE TRAMITE NUEVO, YA ENTREGO DOCUMENTACION</t>
  </si>
  <si>
    <t>ABRIL</t>
  </si>
  <si>
    <t>SANTO DOMINGO # 342 ESQ. PAROTA</t>
  </si>
  <si>
    <t>2 MESES</t>
  </si>
  <si>
    <t>TIENDAS SORIANA S.A. DE C.V.</t>
  </si>
  <si>
    <t>PROMOCIONES DISPLEY</t>
  </si>
  <si>
    <t>AV. FCO. VILLA # 1642, SUCURSAL 144</t>
  </si>
  <si>
    <t>079</t>
  </si>
  <si>
    <t>FCO. MEDINA ASCENCIO # 1880</t>
  </si>
  <si>
    <t>WALMART PITILLAL</t>
  </si>
  <si>
    <t>PLAZA MARINA</t>
  </si>
  <si>
    <t>FCO. MEDINA ASCENCIO # 2735</t>
  </si>
  <si>
    <t>SORIANA PITILLAL</t>
  </si>
  <si>
    <t>SORIANA</t>
  </si>
  <si>
    <t>DEGUSTACION DE VINOS</t>
  </si>
  <si>
    <t>DAYMOND WORLWIDE MEXICO</t>
  </si>
  <si>
    <t>BODEGA COSTCO</t>
  </si>
  <si>
    <t>12 DIAS</t>
  </si>
  <si>
    <t>CASA HERRADURA Y BROWN FORMAN</t>
  </si>
  <si>
    <t>VINOS AMERICA</t>
  </si>
  <si>
    <t>MEGA FLAMINGOS</t>
  </si>
  <si>
    <t>WALMART</t>
  </si>
  <si>
    <t>PITILLAL</t>
  </si>
  <si>
    <t>PLAYA DE ORO</t>
  </si>
  <si>
    <t>ADVERTISING AND PROMOTION S.A. DE C.V.</t>
  </si>
  <si>
    <t>LIVERPOOL</t>
  </si>
  <si>
    <t>PLAZA GALERIAS</t>
  </si>
  <si>
    <t>3 DIAS</t>
  </si>
  <si>
    <t>PROMOCIONES Y DISPLAY, S.A. DE C.V.</t>
  </si>
  <si>
    <t xml:space="preserve">PROFILE AGENCY </t>
  </si>
  <si>
    <t>9 DIAS</t>
  </si>
  <si>
    <t>134</t>
  </si>
  <si>
    <t>LUIS ALFREDO SALAZAR REFUGIO</t>
  </si>
  <si>
    <t>COLOMBIA # 1298</t>
  </si>
  <si>
    <t>PROVISIONAL DE TRAMITE NUEVO</t>
  </si>
  <si>
    <t>SEGUNDO PROVISIONAL DE TRAMITE NUEVO</t>
  </si>
  <si>
    <t>IGNACIO BERNARDO VILLALVAZO TELLO</t>
  </si>
  <si>
    <t>16 DE SEPTIEMBRE # 285</t>
  </si>
  <si>
    <t>LA BOBADILLA</t>
  </si>
  <si>
    <t>PERMISO APROBADO EN LA SESION DEL 06 DE JUNIO DEL 2012</t>
  </si>
  <si>
    <t>133</t>
  </si>
  <si>
    <t>PERMISO SIN COSTO YA QUE REALIZARA REFRENDO DE LICENCIA 2012 Y 2013</t>
  </si>
  <si>
    <t>132</t>
  </si>
  <si>
    <t>PERMISO SIN COSTO YA QUE REALIZARA REFRENDO DE LICENCIA, PENDIENTE DICTAMEN DE PROTECCION CIVIL</t>
  </si>
  <si>
    <t>135</t>
  </si>
  <si>
    <t>136</t>
  </si>
  <si>
    <t>MORELOS # 800</t>
  </si>
  <si>
    <t>PERMISO PROVISIONAL DE TRAMITE NUEVO, PENDIENTE DICTAMEN DE PLANEACION URBANA</t>
  </si>
  <si>
    <t>137</t>
  </si>
  <si>
    <t>PERMISO PROVISIONAL DE TRAMITE NUEVO, PENDIENTE DICTAMEN DE PROTECCION CIVIL</t>
  </si>
  <si>
    <t>DISCOTEQUE EN B.A.</t>
  </si>
  <si>
    <t>CAFÉ RESTAURANTE DEL MAR, S.A. DE C.V.</t>
  </si>
  <si>
    <t>PASEO DIAZ ORDAZ # 732</t>
  </si>
  <si>
    <t>PERMISO SIN COSTO YA QUE REALIZARA REFRENDO DE LICENCIA 2012. WINS ARMY</t>
  </si>
  <si>
    <t>LUIS ENRIQUE GARCIA SERRANO</t>
  </si>
  <si>
    <t>GUILLERMO PRIETO # 614</t>
  </si>
  <si>
    <t>IXTAPA, IDIPE</t>
  </si>
  <si>
    <t>138</t>
  </si>
  <si>
    <t>ARGENIS JAIR ABEJA SALGADO</t>
  </si>
  <si>
    <t>OLAS ALTAS # 250-B</t>
  </si>
  <si>
    <t>PERMISO PROVISIONAL DE TRAMITE NUEVO, EN LO QUE REGULA LA IMAGEN DEL NEGOCIO</t>
  </si>
  <si>
    <t>ROMA # 169</t>
  </si>
  <si>
    <t>124</t>
  </si>
  <si>
    <t>BEATRIZ EUGENIA AZACARATE VELASCO</t>
  </si>
  <si>
    <t>JESUS LANGARICA # 160</t>
  </si>
  <si>
    <t>SE REALIZO EL COBRO DEL MES DE ENERO, FEBRERO</t>
  </si>
  <si>
    <t>123</t>
  </si>
  <si>
    <t>125</t>
  </si>
  <si>
    <t>AV. MEXICO # 1278</t>
  </si>
  <si>
    <t>083</t>
  </si>
  <si>
    <t>CARLOS CUEVAS CAMACHO</t>
  </si>
  <si>
    <t>CARRETERA TEPIC-PUERTO VALLARTA # 5435-A</t>
  </si>
  <si>
    <t>130</t>
  </si>
  <si>
    <t>131</t>
  </si>
  <si>
    <t>126</t>
  </si>
  <si>
    <t>143</t>
  </si>
  <si>
    <t>AV. MANANTIAL # 246</t>
  </si>
  <si>
    <t>BUENOS AIRES</t>
  </si>
  <si>
    <t>RAMON MARTINEZ CORTES</t>
  </si>
  <si>
    <t>140</t>
  </si>
  <si>
    <t>MARGARITA LEYVA ALMEIDA</t>
  </si>
  <si>
    <t>PLAZA JUAREZ # 100, LOCAL 17</t>
  </si>
  <si>
    <t>128</t>
  </si>
  <si>
    <t>127</t>
  </si>
  <si>
    <t>JOSE ALBERTO ROMERO RODRIGUEZ</t>
  </si>
  <si>
    <t>URUGUAY # 162</t>
  </si>
  <si>
    <t>139</t>
  </si>
  <si>
    <t>142</t>
  </si>
  <si>
    <t>141</t>
  </si>
  <si>
    <t>BEATRIZ ANGELICA MUÑOZ LIRA</t>
  </si>
  <si>
    <t>ALFARO SIQUEIROS # 170</t>
  </si>
  <si>
    <t>ZONA HOTELERA LAS GLORIAS</t>
  </si>
  <si>
    <t>MA. GUADALUPE SANTANA RUELAS</t>
  </si>
  <si>
    <t>CIRCUNVALACIÓN # 269</t>
  </si>
  <si>
    <t>LAS PALMAS</t>
  </si>
  <si>
    <t>REFRENDO DE PERMISO PROVISIONAL DE COLONIA IRREGULAR</t>
  </si>
  <si>
    <t>145</t>
  </si>
  <si>
    <t>PASEO DE LA MARINA # 121, LOCALES 11 Y 12</t>
  </si>
  <si>
    <t>144</t>
  </si>
  <si>
    <t>PASEO DIAZ ORDAZ # 502</t>
  </si>
  <si>
    <t>SE REALIZARA REPOSICION DEL PERMISO DE ALCOHOL</t>
  </si>
  <si>
    <t>MAYO</t>
  </si>
  <si>
    <t>BLVD. FRANC. MED. ASC. # 2990</t>
  </si>
  <si>
    <t>18,19,20,21,25,26,27 Y 28 DE ABRIL</t>
  </si>
  <si>
    <t>170</t>
  </si>
  <si>
    <t>EMILIANO ZAPATA Y MATAMOROS # 236</t>
  </si>
  <si>
    <t>169</t>
  </si>
  <si>
    <t>CINTHYA EVELI CUEVAS CASTILLON</t>
  </si>
  <si>
    <t>LOCAL # 40, MERCADO MUNICIPAL</t>
  </si>
  <si>
    <t>DEGUSTACIÓN DE TEQUILA</t>
  </si>
  <si>
    <t>03,04,05,10,11,12,17,18,19,24,25 Y 26 MAYO</t>
  </si>
  <si>
    <t>176</t>
  </si>
  <si>
    <t>178</t>
  </si>
  <si>
    <t>179</t>
  </si>
  <si>
    <t>BEATRIZ EUGENIA AZCARATE VELASCO</t>
  </si>
  <si>
    <t>PROFILE MERCADOTECNIA INTEGRAL, S. DE R.L.</t>
  </si>
  <si>
    <t>SAM´S CLUB</t>
  </si>
  <si>
    <t>19,20,21,26,27,28 ABRIL 03,04,05,10,11 Y 12 MAYO</t>
  </si>
  <si>
    <t>167</t>
  </si>
  <si>
    <t>ALEXIS GUEVARA LOMELI</t>
  </si>
  <si>
    <t>PASEO DIAZ ORDAZ # 882-B</t>
  </si>
  <si>
    <t>165</t>
  </si>
  <si>
    <t>166</t>
  </si>
  <si>
    <t>SEBASTIAN ROBLES RUIZ</t>
  </si>
  <si>
    <t>CONSTITUCIÓN # 394</t>
  </si>
  <si>
    <t>168</t>
  </si>
  <si>
    <t>GUAYAQUIL # 413 ESQ. ECUADOR</t>
  </si>
  <si>
    <t>ALFREDO MACEDO COVARRUBIAS</t>
  </si>
  <si>
    <t>PERMISO PROVISIONAL DE TRAMITE NUEVO SIN DOCUMENTACION</t>
  </si>
  <si>
    <t>091</t>
  </si>
  <si>
    <t>03,04,05,10,11,12,18,19,25 Y 26 DE MAYO</t>
  </si>
  <si>
    <t>171</t>
  </si>
  <si>
    <t>QUILLA # 112, LOCAL 9-B</t>
  </si>
  <si>
    <t>174</t>
  </si>
  <si>
    <t>175</t>
  </si>
  <si>
    <t>BOBADILLA</t>
  </si>
  <si>
    <t>173</t>
  </si>
  <si>
    <t>161</t>
  </si>
  <si>
    <t>162</t>
  </si>
  <si>
    <t>FRANCISCO I. MADERO # 1320</t>
  </si>
  <si>
    <t>LAS ARALIAS</t>
  </si>
  <si>
    <t>164</t>
  </si>
  <si>
    <t>PASEO DE LA MARINA # 121 LOCAL 21</t>
  </si>
  <si>
    <t>163</t>
  </si>
  <si>
    <t>160</t>
  </si>
  <si>
    <t>DAN KEITH BACCHIS</t>
  </si>
  <si>
    <t>152</t>
  </si>
  <si>
    <t>DISCOTEQUE BAR EN B.A.</t>
  </si>
  <si>
    <t>154</t>
  </si>
  <si>
    <t>153</t>
  </si>
  <si>
    <t>AQUILES SERDAN # 242, INT. 604</t>
  </si>
  <si>
    <t>MARLENE LARA VALDEZ</t>
  </si>
  <si>
    <t>MISMALOYA # 542</t>
  </si>
  <si>
    <t>JARDINES DEL PUERTO</t>
  </si>
  <si>
    <t>185</t>
  </si>
  <si>
    <t>184</t>
  </si>
  <si>
    <t>BLVD. FRANC. MED. ASC.S/N L.4-D</t>
  </si>
  <si>
    <t>186</t>
  </si>
  <si>
    <t>187</t>
  </si>
  <si>
    <t>12,13,14,19,20,21,26,27 Y 28 DE ABRIL</t>
  </si>
  <si>
    <t>LIDIA BOLAÑOS CASAREZ</t>
  </si>
  <si>
    <t>159</t>
  </si>
  <si>
    <t>157</t>
  </si>
  <si>
    <t>ASADOR BAHIA DE BANDERAS, S.A. DE C.V.</t>
  </si>
  <si>
    <t>INSURGENTES # 330</t>
  </si>
  <si>
    <t>155</t>
  </si>
  <si>
    <t>156</t>
  </si>
  <si>
    <t>158</t>
  </si>
  <si>
    <t>JOSE ARNOLDO MACEDO COVARRUBIAS</t>
  </si>
  <si>
    <t>QUILLA S/N LOCAL 28 Y 29</t>
  </si>
  <si>
    <t>NUEVA WAL-MART, S. DE R.L. DE C.V.</t>
  </si>
  <si>
    <t>CARR. IXTAPA # 1294</t>
  </si>
  <si>
    <t>ELOISA YOLANDA OLVERA MONTOYA</t>
  </si>
  <si>
    <t>TOLEDO # 121</t>
  </si>
  <si>
    <t>181</t>
  </si>
  <si>
    <t>188</t>
  </si>
  <si>
    <t>183</t>
  </si>
  <si>
    <t>182</t>
  </si>
  <si>
    <t>180</t>
  </si>
  <si>
    <t>199</t>
  </si>
  <si>
    <t>MARIA ISABEL CENIL MADERO</t>
  </si>
  <si>
    <t>VENEZUELA # 137</t>
  </si>
  <si>
    <t>VOGUIÑON, S. DE R.L. DE C.V.</t>
  </si>
  <si>
    <t>FRANCISCO MEDINA ASCENCIO # 2880</t>
  </si>
  <si>
    <t>192</t>
  </si>
  <si>
    <t>DEGUSTACIÓN DE VINOS Y LICORES</t>
  </si>
  <si>
    <t>OPERADORA COMERCIAL LIVERPOOL</t>
  </si>
  <si>
    <t>CERVEZAS CUAUHTEMOC MOCTEZUMA S.A. DE C.V.</t>
  </si>
  <si>
    <t>CARRETERA A LAS PALMAS # 2236-B</t>
  </si>
  <si>
    <t>PUERTO LAS PEÑAS # 562</t>
  </si>
  <si>
    <t>LOS RAMBLASES</t>
  </si>
  <si>
    <t>198</t>
  </si>
  <si>
    <t>MARIA CRISTINA CARRILLO RUIZ</t>
  </si>
  <si>
    <t>ALDANA # 122</t>
  </si>
  <si>
    <t>INTRODUCTOR DE GANADO MAYOR, MENOR Y AVES</t>
  </si>
  <si>
    <t>JORGE ANTONIO GOMEZ REMIREZ</t>
  </si>
  <si>
    <t>ESPAÑA # 482</t>
  </si>
  <si>
    <t>EL MANGAL</t>
  </si>
  <si>
    <t>LILIANA IBARRA LANDEROS</t>
  </si>
  <si>
    <t>PARITZICA # 11</t>
  </si>
  <si>
    <t>ADVERTISING AND PROMOTION, S.A. DE C.V.</t>
  </si>
  <si>
    <t>3,4,5,10,11,12,17,18,19,24,25,26 Y 31 DE MAYO</t>
  </si>
  <si>
    <t>189</t>
  </si>
  <si>
    <t>ELOISA YOLANDA OLVRA MONTOYA</t>
  </si>
  <si>
    <t>DESGUTACION DE TEQUILA</t>
  </si>
  <si>
    <t>191</t>
  </si>
  <si>
    <t>190</t>
  </si>
  <si>
    <t>DEGUSTACION DE VINOS Y LICORES</t>
  </si>
  <si>
    <t>TIENDA LIVERPOOL</t>
  </si>
  <si>
    <t>MINISUPER CON VENTA DE VINOS Y LICORES EN B.C.</t>
  </si>
  <si>
    <t>SUPER KIOSKO, S.A. DE C.V.</t>
  </si>
  <si>
    <t>AVENIDA PRISCILIANO SANCHEZ # 545, LOCAL 4</t>
  </si>
  <si>
    <t>VALLARTA 500</t>
  </si>
  <si>
    <t>PAGO DESDE ENERO A JUNIO DEL 2013</t>
  </si>
  <si>
    <t>VENUSTIANO CARRANZA # 202</t>
  </si>
  <si>
    <t>PASEO DE LA VENA # 290</t>
  </si>
  <si>
    <t>PASEO DE LA MARINA S/N LOCAL 9</t>
  </si>
  <si>
    <t>16 DE SEPTIEMBRE # 1279</t>
  </si>
  <si>
    <t>EL MANGAL, EL PITILLAL</t>
  </si>
  <si>
    <t>CARRETERA A PUERTO VALLARTA - TEPIC # 5800</t>
  </si>
  <si>
    <t>203</t>
  </si>
  <si>
    <t>202</t>
  </si>
  <si>
    <t>COMERDIS DE OCCIDENTE, S.A. DE C.V.</t>
  </si>
  <si>
    <t>PULPITO # 116</t>
  </si>
  <si>
    <t>201</t>
  </si>
  <si>
    <t>JOSE CORONA VILLASEÑOR</t>
  </si>
  <si>
    <t>AV. LUIS DONALDO COLOSIO # 765</t>
  </si>
  <si>
    <t>200</t>
  </si>
  <si>
    <t>MARIO MARTINEZ IBARRIA</t>
  </si>
  <si>
    <t>204</t>
  </si>
  <si>
    <t>197</t>
  </si>
  <si>
    <t>196</t>
  </si>
  <si>
    <t>195</t>
  </si>
  <si>
    <t>194</t>
  </si>
  <si>
    <t>ANTONIO GUEREÑA GARIBALDO</t>
  </si>
  <si>
    <t>31 DE OCTUBRE S/N ESQUINA AV. PASEO DIAZ ORDAZ</t>
  </si>
  <si>
    <t>193</t>
  </si>
  <si>
    <t>205</t>
  </si>
  <si>
    <t>DEGUSTACION DE VINO RON ZACAPA, ETC</t>
  </si>
  <si>
    <t>1,2,8,9,15,16,22,23,29 Y 30 DE JUNIO</t>
  </si>
  <si>
    <t>DEGUSTACION DE RON BACARDI</t>
  </si>
  <si>
    <t>7,8,9,14,15,16,21,22,23,28,29 Y 30 DE JUNIO</t>
  </si>
  <si>
    <t>DEGUSTACION DE TEQUILA DON RAMON</t>
  </si>
  <si>
    <t>31 DE MAYO, 1,2,7,8,9,14,15,16,28,29 Y 30 DE JUNIO</t>
  </si>
  <si>
    <t>206</t>
  </si>
  <si>
    <t>177</t>
  </si>
  <si>
    <t>PRISCILIANO SANCHEZ # 702</t>
  </si>
  <si>
    <t>207</t>
  </si>
  <si>
    <t>208</t>
  </si>
  <si>
    <t>209</t>
  </si>
  <si>
    <t>BLVD. FRANCISCO MEDINA ASCENCIO # 8118</t>
  </si>
  <si>
    <t>VILLA LAS FLORES</t>
  </si>
  <si>
    <t>210</t>
  </si>
  <si>
    <t>YA ENTREGO LA DOCUMENTACION COMPLETA</t>
  </si>
  <si>
    <t>211</t>
  </si>
  <si>
    <t>*</t>
  </si>
  <si>
    <t>129</t>
  </si>
  <si>
    <t>1,2,7,8,9,14,15,16,21,22,23,28,29 Y30 JUNIO</t>
  </si>
  <si>
    <t>30,31 MAYO, 1,2,21,22 Y 23 JUNIO</t>
  </si>
  <si>
    <t>B FUQUA, S.A. DE C.V.</t>
  </si>
  <si>
    <t>CRUCERO PITILLAL</t>
  </si>
  <si>
    <t>30 MAYO, 1,2,14,15,16,28,29 Y 30 JUNIO</t>
  </si>
  <si>
    <t>MEGA COMERCIAL</t>
  </si>
  <si>
    <t>212</t>
  </si>
  <si>
    <t>JUNIO</t>
  </si>
  <si>
    <t>Y</t>
  </si>
  <si>
    <t>31/06</t>
  </si>
  <si>
    <t>218</t>
  </si>
  <si>
    <t>219</t>
  </si>
  <si>
    <t>220</t>
  </si>
  <si>
    <t>ABONO A PREDIAL DE $ 292.25</t>
  </si>
  <si>
    <t>215</t>
  </si>
  <si>
    <t>PLAZA GALERIAS VALLARTA</t>
  </si>
  <si>
    <t>BODEGA, VENTA Y DISTRIBUCIÓN DE VINOS Y LICORES EN B.C.</t>
  </si>
  <si>
    <t>GRUPO ALMANOJO S.A. DE C.V.</t>
  </si>
  <si>
    <t>MANGLE # 547-A</t>
  </si>
  <si>
    <t>AGUA ZARCA</t>
  </si>
  <si>
    <t>LEONOR RODRIGUEZ MEJIA</t>
  </si>
  <si>
    <t>VICENTE GUERRERO # 132</t>
  </si>
  <si>
    <t>EL CRUCERO, DELEGACIÓN LAS JUNTAS</t>
  </si>
  <si>
    <t>JOB ABDON FIGUEROA GONZALEZ</t>
  </si>
  <si>
    <t>AV. GONZALEZ GALLO # 75 LOCAL 21</t>
  </si>
  <si>
    <t>PUNTO AZUL PROMOCIONES, S.A. DE C.V.</t>
  </si>
  <si>
    <t>DEGUSTACION DE VINO TINTO AMALAYA MALBEC Y NIVO TINTO YELLOW TAIL SHIRAZ</t>
  </si>
  <si>
    <t>JUlIO</t>
  </si>
  <si>
    <t>DEGUSTACION DE WISKEY MARKER`S MARK BOURBON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</si>
</sst>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0070C0"/>
      <name val="Algerian"/>
      <family val="5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36"/>
      <color rgb="FF0070C0"/>
      <name val="Algerian"/>
      <family val="5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38"/>
      <color theme="3" tint="-0.249977111117893"/>
      <name val="Algerian"/>
      <family val="5"/>
    </font>
    <font>
      <b/>
      <sz val="30"/>
      <color theme="4" tint="-0.249977111117893"/>
      <name val="Algerian"/>
      <family val="5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4"/>
      <color theme="9" tint="-0.249977111117893"/>
      <name val="Algerian"/>
      <family val="5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48"/>
      <color rgb="FF0070C0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16" fontId="0" fillId="0" borderId="13" xfId="0" applyNumberFormat="1" applyBorder="1"/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0" fillId="0" borderId="18" xfId="0" applyNumberFormat="1" applyBorder="1"/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6" fontId="0" fillId="0" borderId="13" xfId="0" applyNumberFormat="1" applyBorder="1" applyAlignment="1">
      <alignment horizontal="center" vertical="center"/>
    </xf>
    <xf numFmtId="16" fontId="0" fillId="0" borderId="19" xfId="0" applyNumberFormat="1" applyBorder="1"/>
    <xf numFmtId="16" fontId="0" fillId="0" borderId="30" xfId="0" applyNumberFormat="1" applyBorder="1"/>
    <xf numFmtId="49" fontId="0" fillId="0" borderId="1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" fontId="0" fillId="0" borderId="11" xfId="0" applyNumberForma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6" fontId="0" fillId="0" borderId="14" xfId="0" applyNumberFormat="1" applyBorder="1"/>
    <xf numFmtId="16" fontId="0" fillId="0" borderId="14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0" fontId="0" fillId="0" borderId="0" xfId="0" applyFont="1"/>
    <xf numFmtId="0" fontId="0" fillId="0" borderId="18" xfId="0" applyFont="1" applyBorder="1"/>
    <xf numFmtId="0" fontId="0" fillId="0" borderId="0" xfId="0" applyBorder="1"/>
    <xf numFmtId="0" fontId="0" fillId="0" borderId="34" xfId="0" applyBorder="1"/>
    <xf numFmtId="16" fontId="0" fillId="0" borderId="18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44" fontId="6" fillId="2" borderId="0" xfId="0" applyNumberFormat="1" applyFont="1" applyFill="1"/>
    <xf numFmtId="0" fontId="0" fillId="0" borderId="0" xfId="0" applyBorder="1"/>
    <xf numFmtId="0" fontId="0" fillId="0" borderId="36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4" fontId="0" fillId="0" borderId="24" xfId="1" applyFont="1" applyBorder="1"/>
    <xf numFmtId="0" fontId="8" fillId="0" borderId="0" xfId="0" applyFont="1"/>
    <xf numFmtId="0" fontId="5" fillId="0" borderId="0" xfId="0" applyFont="1"/>
    <xf numFmtId="44" fontId="5" fillId="0" borderId="21" xfId="1" applyFont="1" applyBorder="1"/>
    <xf numFmtId="44" fontId="5" fillId="0" borderId="22" xfId="1" applyFont="1" applyBorder="1"/>
    <xf numFmtId="0" fontId="10" fillId="0" borderId="31" xfId="0" applyFont="1" applyBorder="1" applyAlignment="1">
      <alignment horizontal="center"/>
    </xf>
    <xf numFmtId="16" fontId="10" fillId="0" borderId="13" xfId="0" applyNumberFormat="1" applyFont="1" applyBorder="1"/>
    <xf numFmtId="49" fontId="10" fillId="0" borderId="11" xfId="0" applyNumberFormat="1" applyFont="1" applyBorder="1" applyAlignment="1">
      <alignment horizontal="center"/>
    </xf>
    <xf numFmtId="0" fontId="10" fillId="0" borderId="18" xfId="0" applyFont="1" applyBorder="1"/>
    <xf numFmtId="0" fontId="10" fillId="0" borderId="11" xfId="0" applyFont="1" applyBorder="1"/>
    <xf numFmtId="0" fontId="10" fillId="0" borderId="12" xfId="0" applyFont="1" applyBorder="1"/>
    <xf numFmtId="16" fontId="10" fillId="0" borderId="13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/>
    <xf numFmtId="16" fontId="10" fillId="0" borderId="30" xfId="0" applyNumberFormat="1" applyFont="1" applyBorder="1"/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/>
    <xf numFmtId="16" fontId="10" fillId="0" borderId="18" xfId="0" applyNumberFormat="1" applyFont="1" applyBorder="1" applyAlignment="1">
      <alignment horizontal="center" vertical="center"/>
    </xf>
    <xf numFmtId="16" fontId="10" fillId="0" borderId="23" xfId="0" applyNumberFormat="1" applyFont="1" applyBorder="1"/>
    <xf numFmtId="16" fontId="10" fillId="0" borderId="18" xfId="0" applyNumberFormat="1" applyFont="1" applyBorder="1"/>
    <xf numFmtId="0" fontId="10" fillId="0" borderId="2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/>
    <xf numFmtId="0" fontId="10" fillId="0" borderId="22" xfId="0" applyFont="1" applyBorder="1"/>
    <xf numFmtId="0" fontId="10" fillId="0" borderId="20" xfId="0" applyFont="1" applyBorder="1" applyAlignment="1">
      <alignment wrapText="1"/>
    </xf>
    <xf numFmtId="0" fontId="10" fillId="0" borderId="33" xfId="0" applyFont="1" applyBorder="1"/>
    <xf numFmtId="0" fontId="10" fillId="0" borderId="13" xfId="0" applyFont="1" applyBorder="1" applyAlignment="1">
      <alignment horizontal="justify"/>
    </xf>
    <xf numFmtId="0" fontId="10" fillId="0" borderId="22" xfId="0" applyFont="1" applyBorder="1" applyAlignment="1">
      <alignment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/>
    <xf numFmtId="16" fontId="10" fillId="0" borderId="9" xfId="0" applyNumberFormat="1" applyFont="1" applyBorder="1"/>
    <xf numFmtId="49" fontId="10" fillId="0" borderId="20" xfId="0" applyNumberFormat="1" applyFont="1" applyBorder="1" applyAlignment="1">
      <alignment horizontal="center"/>
    </xf>
    <xf numFmtId="16" fontId="10" fillId="0" borderId="22" xfId="0" applyNumberFormat="1" applyFont="1" applyBorder="1"/>
    <xf numFmtId="44" fontId="10" fillId="0" borderId="11" xfId="1" applyFont="1" applyBorder="1"/>
    <xf numFmtId="0" fontId="10" fillId="0" borderId="0" xfId="0" applyFont="1"/>
    <xf numFmtId="49" fontId="10" fillId="0" borderId="33" xfId="0" applyNumberFormat="1" applyFont="1" applyBorder="1" applyAlignment="1">
      <alignment horizontal="center"/>
    </xf>
    <xf numFmtId="44" fontId="10" fillId="0" borderId="19" xfId="1" applyFont="1" applyBorder="1"/>
    <xf numFmtId="16" fontId="10" fillId="0" borderId="17" xfId="0" applyNumberFormat="1" applyFont="1" applyBorder="1"/>
    <xf numFmtId="49" fontId="10" fillId="0" borderId="18" xfId="0" applyNumberFormat="1" applyFont="1" applyBorder="1" applyAlignment="1">
      <alignment horizontal="center"/>
    </xf>
    <xf numFmtId="16" fontId="10" fillId="0" borderId="8" xfId="0" applyNumberFormat="1" applyFont="1" applyBorder="1"/>
    <xf numFmtId="16" fontId="10" fillId="0" borderId="21" xfId="0" applyNumberFormat="1" applyFont="1" applyBorder="1"/>
    <xf numFmtId="0" fontId="10" fillId="0" borderId="18" xfId="0" applyFont="1" applyFill="1" applyBorder="1"/>
    <xf numFmtId="0" fontId="10" fillId="0" borderId="10" xfId="0" applyFont="1" applyBorder="1"/>
    <xf numFmtId="49" fontId="10" fillId="0" borderId="14" xfId="0" applyNumberFormat="1" applyFont="1" applyBorder="1" applyAlignment="1">
      <alignment horizontal="center"/>
    </xf>
    <xf numFmtId="0" fontId="10" fillId="0" borderId="14" xfId="0" applyFont="1" applyBorder="1"/>
    <xf numFmtId="0" fontId="10" fillId="0" borderId="34" xfId="0" applyFont="1" applyBorder="1"/>
    <xf numFmtId="0" fontId="10" fillId="0" borderId="24" xfId="0" applyFont="1" applyBorder="1"/>
    <xf numFmtId="44" fontId="10" fillId="0" borderId="15" xfId="1" applyFont="1" applyBorder="1"/>
    <xf numFmtId="44" fontId="10" fillId="0" borderId="13" xfId="1" applyFont="1" applyBorder="1" applyAlignment="1">
      <alignment horizontal="center" vertical="center"/>
    </xf>
    <xf numFmtId="44" fontId="10" fillId="0" borderId="18" xfId="1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justify"/>
    </xf>
    <xf numFmtId="16" fontId="10" fillId="0" borderId="12" xfId="0" applyNumberFormat="1" applyFont="1" applyBorder="1"/>
    <xf numFmtId="44" fontId="10" fillId="0" borderId="22" xfId="1" applyFont="1" applyBorder="1"/>
    <xf numFmtId="0" fontId="8" fillId="0" borderId="3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0" borderId="13" xfId="0" applyFont="1" applyBorder="1"/>
    <xf numFmtId="44" fontId="15" fillId="0" borderId="13" xfId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/>
    <xf numFmtId="44" fontId="20" fillId="2" borderId="0" xfId="0" applyNumberFormat="1" applyFont="1" applyFill="1"/>
    <xf numFmtId="44" fontId="20" fillId="2" borderId="0" xfId="0" applyNumberFormat="1" applyFont="1" applyFill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10" fillId="0" borderId="33" xfId="0" applyFont="1" applyBorder="1" applyAlignment="1">
      <alignment horizontal="left"/>
    </xf>
    <xf numFmtId="49" fontId="10" fillId="0" borderId="33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28" xfId="0" applyFont="1" applyBorder="1" applyAlignment="1">
      <alignment horizontal="justify"/>
    </xf>
    <xf numFmtId="0" fontId="10" fillId="0" borderId="31" xfId="0" applyFont="1" applyBorder="1"/>
    <xf numFmtId="16" fontId="10" fillId="0" borderId="22" xfId="0" applyNumberFormat="1" applyFont="1" applyBorder="1" applyAlignment="1">
      <alignment horizontal="center" vertical="center"/>
    </xf>
    <xf numFmtId="16" fontId="10" fillId="0" borderId="23" xfId="0" applyNumberFormat="1" applyFont="1" applyBorder="1" applyAlignment="1">
      <alignment horizontal="center" vertical="center"/>
    </xf>
    <xf numFmtId="16" fontId="0" fillId="0" borderId="24" xfId="0" applyNumberFormat="1" applyBorder="1" applyAlignment="1">
      <alignment horizontal="center" vertical="center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0" fontId="22" fillId="0" borderId="11" xfId="0" applyFont="1" applyBorder="1"/>
    <xf numFmtId="0" fontId="22" fillId="0" borderId="13" xfId="0" applyFont="1" applyBorder="1"/>
    <xf numFmtId="0" fontId="21" fillId="0" borderId="0" xfId="0" applyFont="1"/>
    <xf numFmtId="0" fontId="21" fillId="0" borderId="28" xfId="0" applyFont="1" applyBorder="1" applyAlignment="1">
      <alignment horizontal="justify"/>
    </xf>
    <xf numFmtId="0" fontId="21" fillId="0" borderId="13" xfId="0" applyFont="1" applyFill="1" applyBorder="1"/>
    <xf numFmtId="0" fontId="21" fillId="0" borderId="11" xfId="0" applyFont="1" applyBorder="1" applyAlignment="1">
      <alignment horizontal="justify"/>
    </xf>
    <xf numFmtId="0" fontId="21" fillId="0" borderId="13" xfId="0" applyFont="1" applyBorder="1" applyAlignment="1">
      <alignment horizontal="justify"/>
    </xf>
    <xf numFmtId="0" fontId="21" fillId="0" borderId="19" xfId="0" applyFont="1" applyBorder="1"/>
    <xf numFmtId="0" fontId="21" fillId="0" borderId="15" xfId="0" applyFont="1" applyBorder="1"/>
    <xf numFmtId="0" fontId="21" fillId="0" borderId="14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0" fillId="0" borderId="12" xfId="0" applyBorder="1"/>
    <xf numFmtId="0" fontId="10" fillId="0" borderId="18" xfId="0" applyFont="1" applyBorder="1" applyAlignment="1">
      <alignment wrapText="1"/>
    </xf>
    <xf numFmtId="0" fontId="0" fillId="0" borderId="28" xfId="0" applyFill="1" applyBorder="1"/>
    <xf numFmtId="0" fontId="0" fillId="0" borderId="35" xfId="0" applyFill="1" applyBorder="1"/>
    <xf numFmtId="16" fontId="0" fillId="0" borderId="13" xfId="0" applyNumberFormat="1" applyFont="1" applyBorder="1"/>
    <xf numFmtId="49" fontId="0" fillId="0" borderId="11" xfId="0" applyNumberFormat="1" applyFont="1" applyBorder="1" applyAlignment="1">
      <alignment horizontal="center"/>
    </xf>
    <xf numFmtId="16" fontId="0" fillId="0" borderId="30" xfId="0" applyNumberFormat="1" applyFont="1" applyBorder="1"/>
    <xf numFmtId="16" fontId="0" fillId="0" borderId="9" xfId="0" applyNumberFormat="1" applyFont="1" applyBorder="1"/>
    <xf numFmtId="49" fontId="0" fillId="0" borderId="20" xfId="0" applyNumberFormat="1" applyFont="1" applyBorder="1" applyAlignment="1">
      <alignment horizontal="center"/>
    </xf>
    <xf numFmtId="44" fontId="6" fillId="2" borderId="0" xfId="0" applyNumberFormat="1" applyFont="1" applyFill="1" applyAlignment="1">
      <alignment horizontal="center" vertical="center"/>
    </xf>
    <xf numFmtId="16" fontId="10" fillId="0" borderId="11" xfId="0" applyNumberFormat="1" applyFont="1" applyBorder="1"/>
    <xf numFmtId="0" fontId="11" fillId="0" borderId="12" xfId="0" applyFont="1" applyBorder="1"/>
    <xf numFmtId="0" fontId="10" fillId="0" borderId="18" xfId="0" applyFont="1" applyBorder="1" applyAlignment="1">
      <alignment horizontal="justify"/>
    </xf>
    <xf numFmtId="49" fontId="10" fillId="0" borderId="34" xfId="0" applyNumberFormat="1" applyFont="1" applyBorder="1" applyAlignment="1">
      <alignment horizontal="center"/>
    </xf>
    <xf numFmtId="44" fontId="10" fillId="0" borderId="21" xfId="1" applyFont="1" applyBorder="1"/>
    <xf numFmtId="44" fontId="10" fillId="0" borderId="23" xfId="1" applyFont="1" applyBorder="1"/>
    <xf numFmtId="44" fontId="10" fillId="0" borderId="24" xfId="1" applyFont="1" applyBorder="1"/>
    <xf numFmtId="0" fontId="1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/>
    <xf numFmtId="44" fontId="15" fillId="0" borderId="13" xfId="1" applyFont="1" applyBorder="1"/>
    <xf numFmtId="44" fontId="15" fillId="0" borderId="14" xfId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0" borderId="13" xfId="0" applyFont="1" applyBorder="1"/>
    <xf numFmtId="44" fontId="23" fillId="0" borderId="0" xfId="1" applyFont="1" applyBorder="1" applyAlignment="1">
      <alignment horizontal="center" vertical="center"/>
    </xf>
    <xf numFmtId="16" fontId="8" fillId="0" borderId="0" xfId="0" applyNumberFormat="1" applyFont="1" applyBorder="1"/>
    <xf numFmtId="16" fontId="8" fillId="0" borderId="0" xfId="0" applyNumberFormat="1" applyFont="1" applyFill="1" applyBorder="1"/>
    <xf numFmtId="0" fontId="0" fillId="0" borderId="0" xfId="0" applyFill="1" applyBorder="1"/>
    <xf numFmtId="16" fontId="21" fillId="0" borderId="13" xfId="0" applyNumberFormat="1" applyFont="1" applyBorder="1"/>
    <xf numFmtId="0" fontId="21" fillId="0" borderId="28" xfId="0" applyFont="1" applyBorder="1"/>
    <xf numFmtId="0" fontId="22" fillId="0" borderId="12" xfId="0" applyFont="1" applyBorder="1"/>
    <xf numFmtId="0" fontId="10" fillId="0" borderId="12" xfId="0" applyFont="1" applyBorder="1" applyAlignment="1">
      <alignment horizontal="justify"/>
    </xf>
    <xf numFmtId="0" fontId="10" fillId="0" borderId="13" xfId="0" applyFont="1" applyBorder="1" applyAlignment="1"/>
    <xf numFmtId="0" fontId="10" fillId="0" borderId="18" xfId="0" applyFont="1" applyBorder="1" applyAlignment="1"/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22" xfId="0" applyFont="1" applyBorder="1" applyAlignment="1">
      <alignment horizontal="justify" wrapText="1"/>
    </xf>
    <xf numFmtId="44" fontId="10" fillId="0" borderId="22" xfId="1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9" xfId="0" applyFont="1" applyBorder="1"/>
    <xf numFmtId="0" fontId="25" fillId="0" borderId="8" xfId="0" applyFont="1" applyBorder="1"/>
    <xf numFmtId="44" fontId="25" fillId="0" borderId="13" xfId="1" applyFont="1" applyBorder="1"/>
    <xf numFmtId="44" fontId="25" fillId="0" borderId="22" xfId="1" applyFont="1" applyBorder="1"/>
    <xf numFmtId="0" fontId="25" fillId="0" borderId="36" xfId="0" applyFont="1" applyBorder="1"/>
    <xf numFmtId="0" fontId="25" fillId="0" borderId="10" xfId="0" applyFont="1" applyBorder="1"/>
    <xf numFmtId="44" fontId="25" fillId="0" borderId="14" xfId="1" applyFont="1" applyBorder="1"/>
    <xf numFmtId="44" fontId="25" fillId="0" borderId="24" xfId="1" applyFont="1" applyBorder="1"/>
    <xf numFmtId="0" fontId="25" fillId="0" borderId="0" xfId="0" applyFont="1"/>
    <xf numFmtId="44" fontId="26" fillId="0" borderId="0" xfId="0" applyNumberFormat="1" applyFont="1"/>
    <xf numFmtId="44" fontId="6" fillId="0" borderId="0" xfId="0" applyNumberFormat="1" applyFont="1" applyAlignment="1">
      <alignment wrapText="1"/>
    </xf>
    <xf numFmtId="44" fontId="15" fillId="0" borderId="18" xfId="1" applyFont="1" applyBorder="1" applyAlignment="1">
      <alignment horizontal="center" vertical="center"/>
    </xf>
    <xf numFmtId="16" fontId="21" fillId="0" borderId="17" xfId="0" applyNumberFormat="1" applyFont="1" applyBorder="1"/>
    <xf numFmtId="49" fontId="21" fillId="0" borderId="33" xfId="0" applyNumberFormat="1" applyFont="1" applyBorder="1" applyAlignment="1">
      <alignment horizontal="center"/>
    </xf>
    <xf numFmtId="0" fontId="21" fillId="0" borderId="18" xfId="0" applyFont="1" applyBorder="1"/>
    <xf numFmtId="0" fontId="21" fillId="0" borderId="13" xfId="0" applyFont="1" applyBorder="1" applyAlignment="1"/>
    <xf numFmtId="44" fontId="6" fillId="0" borderId="0" xfId="0" applyNumberFormat="1" applyFont="1" applyFill="1" applyAlignment="1">
      <alignment horizontal="center" vertical="center"/>
    </xf>
    <xf numFmtId="0" fontId="21" fillId="0" borderId="20" xfId="0" applyFont="1" applyBorder="1"/>
    <xf numFmtId="0" fontId="21" fillId="0" borderId="40" xfId="0" applyFont="1" applyBorder="1"/>
    <xf numFmtId="0" fontId="10" fillId="0" borderId="40" xfId="0" applyFont="1" applyBorder="1"/>
    <xf numFmtId="0" fontId="12" fillId="0" borderId="25" xfId="0" applyFont="1" applyBorder="1" applyAlignment="1">
      <alignment horizontal="center" vertical="center"/>
    </xf>
    <xf numFmtId="16" fontId="0" fillId="0" borderId="0" xfId="0" applyNumberFormat="1" applyBorder="1"/>
    <xf numFmtId="0" fontId="24" fillId="0" borderId="12" xfId="0" applyFont="1" applyBorder="1"/>
    <xf numFmtId="44" fontId="15" fillId="0" borderId="12" xfId="1" applyFont="1" applyBorder="1" applyAlignment="1">
      <alignment horizontal="center" vertical="center"/>
    </xf>
    <xf numFmtId="0" fontId="29" fillId="0" borderId="0" xfId="0" applyFont="1" applyBorder="1"/>
    <xf numFmtId="0" fontId="15" fillId="0" borderId="20" xfId="0" applyFont="1" applyBorder="1"/>
    <xf numFmtId="0" fontId="15" fillId="0" borderId="33" xfId="0" applyFont="1" applyBorder="1"/>
    <xf numFmtId="0" fontId="15" fillId="0" borderId="34" xfId="0" applyFont="1" applyBorder="1"/>
    <xf numFmtId="0" fontId="16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2" fillId="0" borderId="4" xfId="0" applyFont="1" applyBorder="1" applyAlignment="1">
      <alignment horizontal="center" vertical="center"/>
    </xf>
    <xf numFmtId="0" fontId="28" fillId="0" borderId="13" xfId="0" applyFont="1" applyBorder="1" applyAlignment="1">
      <alignment horizontal="justify"/>
    </xf>
    <xf numFmtId="0" fontId="28" fillId="0" borderId="13" xfId="0" applyFont="1" applyBorder="1"/>
    <xf numFmtId="0" fontId="28" fillId="0" borderId="14" xfId="0" applyFont="1" applyBorder="1"/>
    <xf numFmtId="0" fontId="28" fillId="0" borderId="41" xfId="0" applyFont="1" applyBorder="1"/>
    <xf numFmtId="16" fontId="10" fillId="0" borderId="40" xfId="0" applyNumberFormat="1" applyFont="1" applyBorder="1"/>
    <xf numFmtId="16" fontId="10" fillId="0" borderId="20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6" fillId="0" borderId="5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7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8" xfId="0" applyFont="1" applyBorder="1"/>
    <xf numFmtId="0" fontId="14" fillId="0" borderId="0" xfId="0" applyFont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5" xfId="0" applyBorder="1"/>
    <xf numFmtId="0" fontId="7" fillId="0" borderId="0" xfId="0" applyFont="1" applyAlignment="1">
      <alignment horizontal="center" wrapText="1"/>
    </xf>
    <xf numFmtId="0" fontId="27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L162"/>
  <sheetViews>
    <sheetView topLeftCell="E72" zoomScale="65" zoomScaleNormal="65" workbookViewId="0">
      <selection activeCell="E61" sqref="E61"/>
    </sheetView>
  </sheetViews>
  <sheetFormatPr baseColWidth="10" defaultRowHeight="15"/>
  <cols>
    <col min="1" max="1" width="4" customWidth="1"/>
    <col min="2" max="2" width="6.7109375" hidden="1" customWidth="1"/>
    <col min="3" max="3" width="11.42578125" customWidth="1"/>
    <col min="4" max="4" width="14.5703125" customWidth="1"/>
    <col min="5" max="5" width="63.140625" bestFit="1" customWidth="1"/>
    <col min="6" max="6" width="67" bestFit="1" customWidth="1"/>
    <col min="7" max="7" width="52.7109375" customWidth="1"/>
    <col min="8" max="8" width="52.28515625" bestFit="1" customWidth="1"/>
    <col min="9" max="10" width="14.7109375" customWidth="1"/>
    <col min="11" max="11" width="24.85546875" hidden="1" customWidth="1"/>
    <col min="12" max="12" width="83.42578125" hidden="1" customWidth="1"/>
    <col min="13" max="13" width="11.42578125" customWidth="1"/>
  </cols>
  <sheetData>
    <row r="1" spans="2:12" ht="8.25" customHeight="1"/>
    <row r="2" spans="2:12" ht="54.75">
      <c r="B2" s="222" t="s">
        <v>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2" ht="36.75" customHeight="1" thickBot="1">
      <c r="E3" s="223" t="s">
        <v>219</v>
      </c>
      <c r="F3" s="224"/>
      <c r="G3" s="224"/>
      <c r="H3" s="224"/>
      <c r="I3" s="224"/>
      <c r="J3" s="224"/>
    </row>
    <row r="4" spans="2:12" s="71" customFormat="1" ht="36.75" customHeight="1" thickBot="1">
      <c r="B4" s="217" t="s">
        <v>0</v>
      </c>
      <c r="C4" s="218"/>
      <c r="D4" s="214" t="s">
        <v>6</v>
      </c>
      <c r="E4" s="214" t="s">
        <v>5</v>
      </c>
      <c r="F4" s="214" t="s">
        <v>1</v>
      </c>
      <c r="G4" s="214" t="s">
        <v>83</v>
      </c>
      <c r="H4" s="214" t="s">
        <v>82</v>
      </c>
      <c r="I4" s="220" t="s">
        <v>2</v>
      </c>
      <c r="J4" s="221"/>
      <c r="K4" s="214" t="s">
        <v>3</v>
      </c>
      <c r="L4" s="214" t="s">
        <v>60</v>
      </c>
    </row>
    <row r="5" spans="2:12" s="71" customFormat="1" ht="18.75" customHeight="1" thickBot="1">
      <c r="B5" s="225"/>
      <c r="C5" s="226"/>
      <c r="D5" s="219"/>
      <c r="E5" s="216"/>
      <c r="F5" s="216"/>
      <c r="G5" s="216"/>
      <c r="H5" s="216"/>
      <c r="I5" s="69" t="s">
        <v>45</v>
      </c>
      <c r="J5" s="70" t="s">
        <v>46</v>
      </c>
      <c r="K5" s="215"/>
      <c r="L5" s="215"/>
    </row>
    <row r="6" spans="2:12" s="76" customFormat="1" ht="21.95" customHeight="1">
      <c r="B6" s="60">
        <v>1</v>
      </c>
      <c r="C6" s="72">
        <v>41276</v>
      </c>
      <c r="D6" s="73" t="s">
        <v>7</v>
      </c>
      <c r="E6" s="64" t="s">
        <v>30</v>
      </c>
      <c r="F6" s="49" t="s">
        <v>220</v>
      </c>
      <c r="G6" s="117" t="s">
        <v>221</v>
      </c>
      <c r="H6" s="118" t="s">
        <v>222</v>
      </c>
      <c r="I6" s="74">
        <v>41276</v>
      </c>
      <c r="J6" s="74">
        <v>41305</v>
      </c>
      <c r="K6" s="75">
        <v>245</v>
      </c>
      <c r="L6" s="130" t="s">
        <v>223</v>
      </c>
    </row>
    <row r="7" spans="2:12" s="76" customFormat="1" ht="21.95" customHeight="1">
      <c r="B7" s="60">
        <f t="shared" ref="B7:B68" si="0">B6+1</f>
        <v>2</v>
      </c>
      <c r="C7" s="72">
        <v>41276</v>
      </c>
      <c r="D7" s="73" t="s">
        <v>8</v>
      </c>
      <c r="E7" s="107" t="s">
        <v>168</v>
      </c>
      <c r="F7" s="47" t="s">
        <v>169</v>
      </c>
      <c r="G7" s="117" t="s">
        <v>170</v>
      </c>
      <c r="H7" s="119" t="s">
        <v>84</v>
      </c>
      <c r="I7" s="74">
        <v>41276</v>
      </c>
      <c r="J7" s="74">
        <v>3</v>
      </c>
      <c r="K7" s="75">
        <v>959</v>
      </c>
      <c r="L7" s="131" t="s">
        <v>224</v>
      </c>
    </row>
    <row r="8" spans="2:12" s="76" customFormat="1" ht="21.95" customHeight="1">
      <c r="B8" s="60">
        <f t="shared" si="0"/>
        <v>3</v>
      </c>
      <c r="C8" s="72">
        <v>41276</v>
      </c>
      <c r="D8" s="73" t="s">
        <v>7</v>
      </c>
      <c r="E8" s="61" t="s">
        <v>47</v>
      </c>
      <c r="F8" s="52" t="s">
        <v>77</v>
      </c>
      <c r="G8" s="117" t="s">
        <v>112</v>
      </c>
      <c r="H8" s="119" t="s">
        <v>86</v>
      </c>
      <c r="I8" s="74">
        <v>41277</v>
      </c>
      <c r="J8" s="74">
        <v>41281</v>
      </c>
      <c r="K8" s="75"/>
      <c r="L8" s="131" t="s">
        <v>225</v>
      </c>
    </row>
    <row r="9" spans="2:12" s="76" customFormat="1" ht="21.95" customHeight="1">
      <c r="B9" s="60">
        <f t="shared" si="0"/>
        <v>4</v>
      </c>
      <c r="C9" s="72">
        <v>41276</v>
      </c>
      <c r="D9" s="73" t="s">
        <v>17</v>
      </c>
      <c r="E9" s="64" t="s">
        <v>53</v>
      </c>
      <c r="F9" s="47" t="s">
        <v>56</v>
      </c>
      <c r="G9" s="117" t="s">
        <v>122</v>
      </c>
      <c r="H9" s="119" t="s">
        <v>109</v>
      </c>
      <c r="I9" s="74">
        <v>41275</v>
      </c>
      <c r="J9" s="74">
        <v>41305</v>
      </c>
      <c r="K9" s="75">
        <v>500</v>
      </c>
      <c r="L9" s="131"/>
    </row>
    <row r="10" spans="2:12" s="76" customFormat="1" ht="21.95" customHeight="1">
      <c r="B10" s="60">
        <f t="shared" si="0"/>
        <v>5</v>
      </c>
      <c r="C10" s="72">
        <v>41276</v>
      </c>
      <c r="D10" s="73" t="s">
        <v>18</v>
      </c>
      <c r="E10" s="64" t="s">
        <v>53</v>
      </c>
      <c r="F10" s="52" t="s">
        <v>172</v>
      </c>
      <c r="G10" s="117" t="s">
        <v>108</v>
      </c>
      <c r="H10" s="119" t="s">
        <v>109</v>
      </c>
      <c r="I10" s="74">
        <v>41275</v>
      </c>
      <c r="J10" s="74">
        <v>41305</v>
      </c>
      <c r="K10" s="75">
        <v>500</v>
      </c>
      <c r="L10" s="131"/>
    </row>
    <row r="11" spans="2:12" s="76" customFormat="1" ht="21.95" customHeight="1">
      <c r="B11" s="60">
        <f t="shared" si="0"/>
        <v>6</v>
      </c>
      <c r="C11" s="72">
        <v>41276</v>
      </c>
      <c r="D11" s="73" t="s">
        <v>7</v>
      </c>
      <c r="E11" s="61" t="s">
        <v>50</v>
      </c>
      <c r="F11" s="52" t="s">
        <v>172</v>
      </c>
      <c r="G11" s="117" t="s">
        <v>108</v>
      </c>
      <c r="H11" s="119" t="s">
        <v>109</v>
      </c>
      <c r="I11" s="74">
        <v>41276</v>
      </c>
      <c r="J11" s="74">
        <v>41305</v>
      </c>
      <c r="K11" s="75"/>
      <c r="L11" s="131" t="s">
        <v>255</v>
      </c>
    </row>
    <row r="12" spans="2:12" s="76" customFormat="1" ht="21.95" customHeight="1">
      <c r="B12" s="60">
        <f t="shared" si="0"/>
        <v>7</v>
      </c>
      <c r="C12" s="72">
        <v>41276</v>
      </c>
      <c r="D12" s="73" t="s">
        <v>9</v>
      </c>
      <c r="E12" s="107" t="s">
        <v>30</v>
      </c>
      <c r="F12" s="52" t="s">
        <v>226</v>
      </c>
      <c r="G12" s="120" t="s">
        <v>227</v>
      </c>
      <c r="H12" s="121" t="s">
        <v>228</v>
      </c>
      <c r="I12" s="74">
        <v>41276</v>
      </c>
      <c r="J12" s="74">
        <v>41281</v>
      </c>
      <c r="K12" s="75"/>
      <c r="L12" s="131" t="s">
        <v>229</v>
      </c>
    </row>
    <row r="13" spans="2:12" s="76" customFormat="1" ht="21.95" customHeight="1">
      <c r="B13" s="60">
        <f t="shared" si="0"/>
        <v>8</v>
      </c>
      <c r="C13" s="72">
        <v>41276</v>
      </c>
      <c r="D13" s="73" t="s">
        <v>81</v>
      </c>
      <c r="E13" s="107" t="s">
        <v>53</v>
      </c>
      <c r="F13" s="52" t="s">
        <v>52</v>
      </c>
      <c r="G13" s="120" t="s">
        <v>119</v>
      </c>
      <c r="H13" s="121" t="s">
        <v>109</v>
      </c>
      <c r="I13" s="74">
        <v>41276</v>
      </c>
      <c r="J13" s="74">
        <v>41305</v>
      </c>
      <c r="K13" s="75">
        <v>500</v>
      </c>
      <c r="L13" s="131"/>
    </row>
    <row r="14" spans="2:12" s="76" customFormat="1" ht="21.95" customHeight="1">
      <c r="B14" s="60">
        <f t="shared" si="0"/>
        <v>9</v>
      </c>
      <c r="C14" s="72">
        <v>41277</v>
      </c>
      <c r="D14" s="73" t="s">
        <v>11</v>
      </c>
      <c r="E14" s="107" t="s">
        <v>30</v>
      </c>
      <c r="F14" s="52" t="s">
        <v>59</v>
      </c>
      <c r="G14" s="120" t="s">
        <v>230</v>
      </c>
      <c r="H14" s="119" t="s">
        <v>182</v>
      </c>
      <c r="I14" s="74">
        <v>41277</v>
      </c>
      <c r="J14" s="74">
        <v>41305</v>
      </c>
      <c r="K14" s="75">
        <v>245</v>
      </c>
      <c r="L14" s="131" t="s">
        <v>135</v>
      </c>
    </row>
    <row r="15" spans="2:12" s="76" customFormat="1" ht="21.95" customHeight="1">
      <c r="B15" s="60">
        <f t="shared" si="0"/>
        <v>10</v>
      </c>
      <c r="C15" s="72">
        <v>41277</v>
      </c>
      <c r="D15" s="73" t="s">
        <v>12</v>
      </c>
      <c r="E15" s="107" t="s">
        <v>30</v>
      </c>
      <c r="F15" s="52" t="s">
        <v>59</v>
      </c>
      <c r="G15" s="120" t="s">
        <v>231</v>
      </c>
      <c r="H15" s="121" t="s">
        <v>145</v>
      </c>
      <c r="I15" s="74">
        <v>41277</v>
      </c>
      <c r="J15" s="74">
        <v>41305</v>
      </c>
      <c r="K15" s="75">
        <v>245</v>
      </c>
      <c r="L15" s="131" t="s">
        <v>135</v>
      </c>
    </row>
    <row r="16" spans="2:12" s="76" customFormat="1" ht="21.95" customHeight="1">
      <c r="B16" s="60">
        <f t="shared" si="0"/>
        <v>11</v>
      </c>
      <c r="C16" s="72">
        <v>41276</v>
      </c>
      <c r="D16" s="73" t="s">
        <v>15</v>
      </c>
      <c r="E16" s="107" t="s">
        <v>47</v>
      </c>
      <c r="F16" s="52" t="s">
        <v>187</v>
      </c>
      <c r="G16" s="120" t="s">
        <v>188</v>
      </c>
      <c r="H16" s="121" t="s">
        <v>109</v>
      </c>
      <c r="I16" s="74">
        <v>41276</v>
      </c>
      <c r="J16" s="74">
        <v>41305</v>
      </c>
      <c r="K16" s="75">
        <v>2593</v>
      </c>
      <c r="L16" s="131" t="s">
        <v>232</v>
      </c>
    </row>
    <row r="17" spans="2:12" s="76" customFormat="1" ht="21.95" customHeight="1">
      <c r="B17" s="60">
        <f t="shared" si="0"/>
        <v>12</v>
      </c>
      <c r="C17" s="72">
        <v>41277</v>
      </c>
      <c r="D17" s="73" t="s">
        <v>16</v>
      </c>
      <c r="E17" s="107" t="s">
        <v>47</v>
      </c>
      <c r="F17" s="52" t="s">
        <v>233</v>
      </c>
      <c r="G17" s="117" t="s">
        <v>234</v>
      </c>
      <c r="H17" s="119" t="s">
        <v>235</v>
      </c>
      <c r="I17" s="74">
        <v>41277</v>
      </c>
      <c r="J17" s="74">
        <v>41284</v>
      </c>
      <c r="K17" s="75"/>
      <c r="L17" s="131" t="s">
        <v>236</v>
      </c>
    </row>
    <row r="18" spans="2:12" s="76" customFormat="1" ht="21.95" customHeight="1">
      <c r="B18" s="60">
        <f t="shared" si="0"/>
        <v>13</v>
      </c>
      <c r="C18" s="72">
        <v>41278</v>
      </c>
      <c r="D18" s="73" t="s">
        <v>116</v>
      </c>
      <c r="E18" s="107" t="s">
        <v>47</v>
      </c>
      <c r="F18" s="52" t="s">
        <v>237</v>
      </c>
      <c r="G18" s="117" t="s">
        <v>238</v>
      </c>
      <c r="H18" s="119" t="s">
        <v>107</v>
      </c>
      <c r="I18" s="74">
        <v>41278</v>
      </c>
      <c r="J18" s="74">
        <v>41308</v>
      </c>
      <c r="K18" s="75">
        <v>2593</v>
      </c>
      <c r="L18" s="131" t="s">
        <v>239</v>
      </c>
    </row>
    <row r="19" spans="2:12" s="76" customFormat="1" ht="21.95" customHeight="1">
      <c r="B19" s="60">
        <f t="shared" si="0"/>
        <v>14</v>
      </c>
      <c r="C19" s="72">
        <v>41278</v>
      </c>
      <c r="D19" s="73" t="s">
        <v>80</v>
      </c>
      <c r="E19" s="107" t="s">
        <v>30</v>
      </c>
      <c r="F19" s="52" t="s">
        <v>240</v>
      </c>
      <c r="G19" s="117" t="s">
        <v>241</v>
      </c>
      <c r="H19" s="119" t="s">
        <v>85</v>
      </c>
      <c r="I19" s="74">
        <v>41277</v>
      </c>
      <c r="J19" s="74">
        <v>41305</v>
      </c>
      <c r="K19" s="75">
        <v>245</v>
      </c>
      <c r="L19" s="131" t="s">
        <v>135</v>
      </c>
    </row>
    <row r="20" spans="2:12" s="76" customFormat="1" ht="21.95" customHeight="1">
      <c r="B20" s="60">
        <f t="shared" si="0"/>
        <v>15</v>
      </c>
      <c r="C20" s="72">
        <v>41277</v>
      </c>
      <c r="D20" s="73" t="s">
        <v>17</v>
      </c>
      <c r="E20" s="107" t="s">
        <v>47</v>
      </c>
      <c r="F20" s="52" t="s">
        <v>242</v>
      </c>
      <c r="G20" s="117" t="s">
        <v>243</v>
      </c>
      <c r="H20" s="119" t="s">
        <v>115</v>
      </c>
      <c r="I20" s="74">
        <v>41277</v>
      </c>
      <c r="J20" s="74">
        <v>41284</v>
      </c>
      <c r="K20" s="75"/>
      <c r="L20" s="131" t="s">
        <v>244</v>
      </c>
    </row>
    <row r="21" spans="2:12" s="76" customFormat="1" ht="39">
      <c r="B21" s="60">
        <f t="shared" si="0"/>
        <v>16</v>
      </c>
      <c r="C21" s="72">
        <v>41277</v>
      </c>
      <c r="D21" s="73" t="s">
        <v>18</v>
      </c>
      <c r="E21" s="107" t="s">
        <v>47</v>
      </c>
      <c r="F21" s="52" t="s">
        <v>193</v>
      </c>
      <c r="G21" s="117" t="s">
        <v>194</v>
      </c>
      <c r="H21" s="119" t="s">
        <v>196</v>
      </c>
      <c r="I21" s="74">
        <v>41277</v>
      </c>
      <c r="J21" s="74">
        <v>41285</v>
      </c>
      <c r="K21" s="75"/>
      <c r="L21" s="131" t="s">
        <v>245</v>
      </c>
    </row>
    <row r="22" spans="2:12" s="76" customFormat="1" ht="21.95" customHeight="1">
      <c r="B22" s="60">
        <f t="shared" si="0"/>
        <v>17</v>
      </c>
      <c r="C22" s="72">
        <v>41277</v>
      </c>
      <c r="D22" s="73" t="s">
        <v>19</v>
      </c>
      <c r="E22" s="107" t="s">
        <v>47</v>
      </c>
      <c r="F22" s="52" t="s">
        <v>246</v>
      </c>
      <c r="G22" s="120" t="s">
        <v>247</v>
      </c>
      <c r="H22" s="121" t="s">
        <v>109</v>
      </c>
      <c r="I22" s="74">
        <v>41277</v>
      </c>
      <c r="J22" s="74">
        <v>41308</v>
      </c>
      <c r="K22" s="75">
        <f>3191+530</f>
        <v>3721</v>
      </c>
      <c r="L22" s="131" t="s">
        <v>248</v>
      </c>
    </row>
    <row r="23" spans="2:12" s="76" customFormat="1" ht="21.95" customHeight="1">
      <c r="B23" s="60">
        <f t="shared" si="0"/>
        <v>18</v>
      </c>
      <c r="C23" s="72">
        <v>41278</v>
      </c>
      <c r="D23" s="73" t="s">
        <v>22</v>
      </c>
      <c r="E23" s="107" t="s">
        <v>47</v>
      </c>
      <c r="F23" s="52" t="s">
        <v>130</v>
      </c>
      <c r="G23" s="117" t="s">
        <v>131</v>
      </c>
      <c r="H23" s="119" t="s">
        <v>115</v>
      </c>
      <c r="I23" s="74">
        <v>41278</v>
      </c>
      <c r="J23" s="74">
        <v>41305</v>
      </c>
      <c r="K23" s="75">
        <v>1921</v>
      </c>
      <c r="L23" s="131" t="s">
        <v>249</v>
      </c>
    </row>
    <row r="24" spans="2:12" s="76" customFormat="1" ht="21.95" customHeight="1">
      <c r="B24" s="60">
        <f t="shared" si="0"/>
        <v>19</v>
      </c>
      <c r="C24" s="72">
        <v>41278</v>
      </c>
      <c r="D24" s="73" t="s">
        <v>22</v>
      </c>
      <c r="E24" s="107" t="s">
        <v>30</v>
      </c>
      <c r="F24" s="52" t="s">
        <v>201</v>
      </c>
      <c r="G24" s="117" t="s">
        <v>253</v>
      </c>
      <c r="H24" s="119" t="s">
        <v>103</v>
      </c>
      <c r="I24" s="74">
        <v>41277</v>
      </c>
      <c r="J24" s="74">
        <v>41305</v>
      </c>
      <c r="K24" s="75">
        <v>245</v>
      </c>
      <c r="L24" s="131" t="s">
        <v>254</v>
      </c>
    </row>
    <row r="25" spans="2:12" s="76" customFormat="1" ht="21.95" customHeight="1">
      <c r="B25" s="60">
        <f t="shared" si="0"/>
        <v>20</v>
      </c>
      <c r="C25" s="72">
        <v>41276</v>
      </c>
      <c r="D25" s="73" t="s">
        <v>20</v>
      </c>
      <c r="E25" s="107" t="s">
        <v>53</v>
      </c>
      <c r="F25" s="65" t="s">
        <v>52</v>
      </c>
      <c r="G25" s="117" t="s">
        <v>120</v>
      </c>
      <c r="H25" s="119" t="s">
        <v>107</v>
      </c>
      <c r="I25" s="74">
        <v>41276</v>
      </c>
      <c r="J25" s="74">
        <v>41305</v>
      </c>
      <c r="K25" s="75">
        <v>500</v>
      </c>
      <c r="L25" s="131"/>
    </row>
    <row r="26" spans="2:12" s="76" customFormat="1" ht="21.95" customHeight="1">
      <c r="B26" s="60">
        <f t="shared" si="0"/>
        <v>21</v>
      </c>
      <c r="C26" s="72">
        <v>41276</v>
      </c>
      <c r="D26" s="73" t="s">
        <v>19</v>
      </c>
      <c r="E26" s="107" t="s">
        <v>53</v>
      </c>
      <c r="F26" s="65" t="s">
        <v>52</v>
      </c>
      <c r="G26" s="117" t="s">
        <v>121</v>
      </c>
      <c r="H26" s="119" t="s">
        <v>109</v>
      </c>
      <c r="I26" s="74">
        <v>41276</v>
      </c>
      <c r="J26" s="74">
        <v>41305</v>
      </c>
      <c r="K26" s="75">
        <v>500</v>
      </c>
      <c r="L26" s="131"/>
    </row>
    <row r="27" spans="2:12" s="76" customFormat="1" ht="21.95" customHeight="1">
      <c r="B27" s="60">
        <f t="shared" si="0"/>
        <v>22</v>
      </c>
      <c r="C27" s="72">
        <v>41276</v>
      </c>
      <c r="D27" s="73" t="s">
        <v>8</v>
      </c>
      <c r="E27" s="107" t="s">
        <v>50</v>
      </c>
      <c r="F27" s="52" t="s">
        <v>52</v>
      </c>
      <c r="G27" s="117" t="s">
        <v>256</v>
      </c>
      <c r="H27" s="119" t="s">
        <v>109</v>
      </c>
      <c r="I27" s="74">
        <v>41276</v>
      </c>
      <c r="J27" s="74">
        <v>41281</v>
      </c>
      <c r="K27" s="75"/>
      <c r="L27" s="131" t="s">
        <v>257</v>
      </c>
    </row>
    <row r="28" spans="2:12" s="76" customFormat="1" ht="21.95" customHeight="1">
      <c r="B28" s="60">
        <f t="shared" si="0"/>
        <v>23</v>
      </c>
      <c r="C28" s="72">
        <v>41276</v>
      </c>
      <c r="D28" s="73" t="s">
        <v>13</v>
      </c>
      <c r="E28" s="107" t="s">
        <v>47</v>
      </c>
      <c r="F28" s="52" t="s">
        <v>210</v>
      </c>
      <c r="G28" s="117" t="s">
        <v>209</v>
      </c>
      <c r="H28" s="119" t="s">
        <v>109</v>
      </c>
      <c r="I28" s="74">
        <v>41276</v>
      </c>
      <c r="J28" s="74">
        <v>41305</v>
      </c>
      <c r="K28" s="75">
        <v>2420</v>
      </c>
      <c r="L28" s="131" t="s">
        <v>258</v>
      </c>
    </row>
    <row r="29" spans="2:12" s="76" customFormat="1" ht="21.95" customHeight="1">
      <c r="B29" s="60">
        <f t="shared" si="0"/>
        <v>24</v>
      </c>
      <c r="C29" s="72">
        <v>41281</v>
      </c>
      <c r="D29" s="73" t="s">
        <v>23</v>
      </c>
      <c r="E29" s="107" t="s">
        <v>47</v>
      </c>
      <c r="F29" s="65" t="s">
        <v>77</v>
      </c>
      <c r="G29" s="117" t="s">
        <v>112</v>
      </c>
      <c r="H29" s="119" t="s">
        <v>86</v>
      </c>
      <c r="I29" s="74">
        <v>41281</v>
      </c>
      <c r="J29" s="74">
        <v>41288</v>
      </c>
      <c r="K29" s="75"/>
      <c r="L29" s="131" t="s">
        <v>257</v>
      </c>
    </row>
    <row r="30" spans="2:12" s="76" customFormat="1" ht="21.95" customHeight="1">
      <c r="B30" s="60">
        <f t="shared" si="0"/>
        <v>25</v>
      </c>
      <c r="C30" s="72">
        <v>41276</v>
      </c>
      <c r="D30" s="73" t="s">
        <v>8</v>
      </c>
      <c r="E30" s="107" t="s">
        <v>47</v>
      </c>
      <c r="F30" s="65" t="s">
        <v>151</v>
      </c>
      <c r="G30" s="117" t="s">
        <v>152</v>
      </c>
      <c r="H30" s="119" t="s">
        <v>86</v>
      </c>
      <c r="I30" s="74">
        <v>41277</v>
      </c>
      <c r="J30" s="74">
        <v>41305</v>
      </c>
      <c r="K30" s="75">
        <v>2593</v>
      </c>
      <c r="L30" s="131" t="s">
        <v>259</v>
      </c>
    </row>
    <row r="31" spans="2:12" s="76" customFormat="1" ht="21.95" customHeight="1">
      <c r="B31" s="60">
        <f t="shared" si="0"/>
        <v>26</v>
      </c>
      <c r="C31" s="72">
        <v>41276</v>
      </c>
      <c r="D31" s="73" t="s">
        <v>12</v>
      </c>
      <c r="E31" s="107" t="s">
        <v>47</v>
      </c>
      <c r="F31" s="52" t="s">
        <v>191</v>
      </c>
      <c r="G31" s="117" t="s">
        <v>192</v>
      </c>
      <c r="H31" s="119" t="s">
        <v>86</v>
      </c>
      <c r="I31" s="74">
        <v>41276</v>
      </c>
      <c r="J31" s="74">
        <v>41305</v>
      </c>
      <c r="K31" s="75">
        <v>2593</v>
      </c>
      <c r="L31" s="131" t="s">
        <v>260</v>
      </c>
    </row>
    <row r="32" spans="2:12" s="76" customFormat="1" ht="39">
      <c r="B32" s="60">
        <f>B31+1</f>
        <v>27</v>
      </c>
      <c r="C32" s="72">
        <v>41276</v>
      </c>
      <c r="D32" s="73" t="s">
        <v>10</v>
      </c>
      <c r="E32" s="108" t="s">
        <v>30</v>
      </c>
      <c r="F32" s="52" t="s">
        <v>261</v>
      </c>
      <c r="G32" s="117" t="s">
        <v>262</v>
      </c>
      <c r="H32" s="119" t="s">
        <v>263</v>
      </c>
      <c r="I32" s="74">
        <v>41276</v>
      </c>
      <c r="J32" s="74">
        <v>41305</v>
      </c>
      <c r="K32" s="75">
        <v>246</v>
      </c>
      <c r="L32" s="131" t="s">
        <v>264</v>
      </c>
    </row>
    <row r="33" spans="2:12" s="76" customFormat="1" ht="21.95" customHeight="1">
      <c r="B33" s="60">
        <f t="shared" si="0"/>
        <v>28</v>
      </c>
      <c r="C33" s="72">
        <v>41281</v>
      </c>
      <c r="D33" s="73" t="s">
        <v>7</v>
      </c>
      <c r="E33" s="107" t="s">
        <v>28</v>
      </c>
      <c r="F33" s="65" t="s">
        <v>51</v>
      </c>
      <c r="G33" s="117" t="s">
        <v>110</v>
      </c>
      <c r="H33" s="119" t="s">
        <v>86</v>
      </c>
      <c r="I33" s="74">
        <v>41282</v>
      </c>
      <c r="J33" s="74">
        <v>41312</v>
      </c>
      <c r="K33" s="75"/>
      <c r="L33" s="131" t="s">
        <v>265</v>
      </c>
    </row>
    <row r="34" spans="2:12" s="76" customFormat="1" ht="21.95" customHeight="1">
      <c r="B34" s="60">
        <f t="shared" si="0"/>
        <v>29</v>
      </c>
      <c r="C34" s="72">
        <v>41276</v>
      </c>
      <c r="D34" s="77" t="s">
        <v>9</v>
      </c>
      <c r="E34" s="107" t="s">
        <v>47</v>
      </c>
      <c r="F34" s="52" t="s">
        <v>266</v>
      </c>
      <c r="G34" s="117" t="s">
        <v>267</v>
      </c>
      <c r="H34" s="119" t="s">
        <v>86</v>
      </c>
      <c r="I34" s="74">
        <v>41276</v>
      </c>
      <c r="J34" s="74">
        <v>41305</v>
      </c>
      <c r="K34" s="75"/>
      <c r="L34" s="132" t="s">
        <v>268</v>
      </c>
    </row>
    <row r="35" spans="2:12" s="76" customFormat="1" ht="21.95" customHeight="1">
      <c r="B35" s="60">
        <f t="shared" si="0"/>
        <v>30</v>
      </c>
      <c r="C35" s="72">
        <v>41276</v>
      </c>
      <c r="D35" s="77" t="s">
        <v>11</v>
      </c>
      <c r="E35" s="107" t="s">
        <v>47</v>
      </c>
      <c r="F35" s="65" t="s">
        <v>269</v>
      </c>
      <c r="G35" s="117" t="s">
        <v>186</v>
      </c>
      <c r="H35" s="119" t="s">
        <v>113</v>
      </c>
      <c r="I35" s="74">
        <v>41276</v>
      </c>
      <c r="J35" s="74">
        <v>41303</v>
      </c>
      <c r="K35" s="75"/>
      <c r="L35" s="132" t="s">
        <v>270</v>
      </c>
    </row>
    <row r="36" spans="2:12" s="76" customFormat="1" ht="21.95" customHeight="1">
      <c r="B36" s="60">
        <f t="shared" si="0"/>
        <v>31</v>
      </c>
      <c r="C36" s="72">
        <v>41276</v>
      </c>
      <c r="D36" s="77" t="s">
        <v>10</v>
      </c>
      <c r="E36" s="107" t="s">
        <v>44</v>
      </c>
      <c r="F36" s="52" t="s">
        <v>48</v>
      </c>
      <c r="G36" s="117" t="s">
        <v>117</v>
      </c>
      <c r="H36" s="119" t="s">
        <v>115</v>
      </c>
      <c r="I36" s="74">
        <v>41276</v>
      </c>
      <c r="J36" s="74">
        <v>41293</v>
      </c>
      <c r="K36" s="75">
        <v>1040</v>
      </c>
      <c r="L36" s="132" t="s">
        <v>271</v>
      </c>
    </row>
    <row r="37" spans="2:12" s="76" customFormat="1" ht="21.95" customHeight="1">
      <c r="B37" s="60">
        <f t="shared" si="0"/>
        <v>32</v>
      </c>
      <c r="C37" s="72">
        <v>41276</v>
      </c>
      <c r="D37" s="77" t="s">
        <v>14</v>
      </c>
      <c r="E37" s="107" t="s">
        <v>47</v>
      </c>
      <c r="F37" s="52" t="s">
        <v>138</v>
      </c>
      <c r="G37" s="117" t="s">
        <v>139</v>
      </c>
      <c r="H37" s="119" t="s">
        <v>115</v>
      </c>
      <c r="I37" s="74">
        <v>41276</v>
      </c>
      <c r="J37" s="57">
        <v>41305</v>
      </c>
      <c r="K37" s="78">
        <v>1921</v>
      </c>
      <c r="L37" s="132" t="s">
        <v>272</v>
      </c>
    </row>
    <row r="38" spans="2:12" s="76" customFormat="1" ht="21.95" customHeight="1">
      <c r="B38" s="60">
        <f t="shared" si="0"/>
        <v>33</v>
      </c>
      <c r="C38" s="79">
        <v>41276</v>
      </c>
      <c r="D38" s="77" t="s">
        <v>7</v>
      </c>
      <c r="E38" s="107" t="s">
        <v>49</v>
      </c>
      <c r="F38" s="52" t="s">
        <v>273</v>
      </c>
      <c r="G38" s="117" t="s">
        <v>274</v>
      </c>
      <c r="H38" s="119" t="s">
        <v>275</v>
      </c>
      <c r="I38" s="74">
        <v>41276</v>
      </c>
      <c r="J38" s="57">
        <v>41305</v>
      </c>
      <c r="K38" s="78">
        <v>97</v>
      </c>
      <c r="L38" s="132" t="s">
        <v>276</v>
      </c>
    </row>
    <row r="39" spans="2:12" s="76" customFormat="1" ht="21.95" customHeight="1">
      <c r="B39" s="60">
        <f t="shared" si="0"/>
        <v>34</v>
      </c>
      <c r="C39" s="79">
        <v>41276</v>
      </c>
      <c r="D39" s="77" t="s">
        <v>9</v>
      </c>
      <c r="E39" s="107" t="s">
        <v>50</v>
      </c>
      <c r="F39" s="52" t="s">
        <v>277</v>
      </c>
      <c r="G39" s="117" t="s">
        <v>124</v>
      </c>
      <c r="H39" s="119" t="s">
        <v>86</v>
      </c>
      <c r="I39" s="74">
        <v>41276</v>
      </c>
      <c r="J39" s="57">
        <v>41305</v>
      </c>
      <c r="K39" s="78">
        <v>1350</v>
      </c>
      <c r="L39" s="132" t="s">
        <v>244</v>
      </c>
    </row>
    <row r="40" spans="2:12" s="76" customFormat="1" ht="21.95" customHeight="1">
      <c r="B40" s="60">
        <f t="shared" si="0"/>
        <v>35</v>
      </c>
      <c r="C40" s="79">
        <v>41276</v>
      </c>
      <c r="D40" s="77" t="s">
        <v>21</v>
      </c>
      <c r="E40" s="107" t="s">
        <v>53</v>
      </c>
      <c r="F40" s="52" t="s">
        <v>52</v>
      </c>
      <c r="G40" s="117" t="s">
        <v>118</v>
      </c>
      <c r="H40" s="119" t="s">
        <v>109</v>
      </c>
      <c r="I40" s="74">
        <v>41276</v>
      </c>
      <c r="J40" s="57">
        <v>41305</v>
      </c>
      <c r="K40" s="78">
        <v>500</v>
      </c>
      <c r="L40" s="132"/>
    </row>
    <row r="41" spans="2:12" s="76" customFormat="1" ht="21.95" customHeight="1">
      <c r="B41" s="60">
        <f t="shared" si="0"/>
        <v>36</v>
      </c>
      <c r="C41" s="79">
        <v>41281</v>
      </c>
      <c r="D41" s="77" t="s">
        <v>12</v>
      </c>
      <c r="E41" s="107" t="s">
        <v>50</v>
      </c>
      <c r="F41" s="52" t="s">
        <v>278</v>
      </c>
      <c r="G41" s="117" t="s">
        <v>148</v>
      </c>
      <c r="H41" s="119" t="s">
        <v>86</v>
      </c>
      <c r="I41" s="74">
        <v>41281</v>
      </c>
      <c r="J41" s="57">
        <v>41305</v>
      </c>
      <c r="K41" s="78">
        <v>649.38</v>
      </c>
      <c r="L41" s="132" t="s">
        <v>279</v>
      </c>
    </row>
    <row r="42" spans="2:12" s="76" customFormat="1" ht="21.95" customHeight="1">
      <c r="B42" s="60">
        <f t="shared" si="0"/>
        <v>37</v>
      </c>
      <c r="C42" s="79">
        <v>41281</v>
      </c>
      <c r="D42" s="77" t="s">
        <v>78</v>
      </c>
      <c r="E42" s="107" t="s">
        <v>47</v>
      </c>
      <c r="F42" s="52" t="s">
        <v>280</v>
      </c>
      <c r="G42" s="117" t="s">
        <v>281</v>
      </c>
      <c r="H42" s="119" t="s">
        <v>86</v>
      </c>
      <c r="I42" s="74">
        <v>41281</v>
      </c>
      <c r="J42" s="57">
        <v>41305</v>
      </c>
      <c r="K42" s="78"/>
      <c r="L42" s="132"/>
    </row>
    <row r="43" spans="2:12" s="76" customFormat="1" ht="21.95" customHeight="1">
      <c r="B43" s="60">
        <f t="shared" si="0"/>
        <v>38</v>
      </c>
      <c r="C43" s="79">
        <v>41278</v>
      </c>
      <c r="D43" s="77" t="s">
        <v>282</v>
      </c>
      <c r="E43" s="107" t="s">
        <v>47</v>
      </c>
      <c r="F43" s="52" t="s">
        <v>211</v>
      </c>
      <c r="G43" s="117" t="s">
        <v>283</v>
      </c>
      <c r="H43" s="119" t="s">
        <v>105</v>
      </c>
      <c r="I43" s="74">
        <v>41278</v>
      </c>
      <c r="J43" s="57">
        <v>41305</v>
      </c>
      <c r="K43" s="78">
        <v>2593</v>
      </c>
      <c r="L43" s="132" t="s">
        <v>284</v>
      </c>
    </row>
    <row r="44" spans="2:12" s="76" customFormat="1" ht="21.95" customHeight="1">
      <c r="B44" s="60">
        <f t="shared" si="0"/>
        <v>39</v>
      </c>
      <c r="C44" s="79">
        <v>41281</v>
      </c>
      <c r="D44" s="77" t="s">
        <v>74</v>
      </c>
      <c r="E44" s="107" t="s">
        <v>44</v>
      </c>
      <c r="F44" s="65" t="s">
        <v>198</v>
      </c>
      <c r="G44" s="117" t="s">
        <v>199</v>
      </c>
      <c r="H44" s="119" t="s">
        <v>182</v>
      </c>
      <c r="I44" s="74">
        <v>41282</v>
      </c>
      <c r="J44" s="57">
        <v>41305</v>
      </c>
      <c r="K44" s="78">
        <v>300</v>
      </c>
      <c r="L44" s="132" t="s">
        <v>285</v>
      </c>
    </row>
    <row r="45" spans="2:12" s="76" customFormat="1" ht="21.95" customHeight="1">
      <c r="B45" s="60">
        <f t="shared" si="0"/>
        <v>40</v>
      </c>
      <c r="C45" s="79">
        <v>41283</v>
      </c>
      <c r="D45" s="77" t="s">
        <v>146</v>
      </c>
      <c r="E45" s="107" t="s">
        <v>44</v>
      </c>
      <c r="F45" s="65" t="s">
        <v>157</v>
      </c>
      <c r="G45" s="117" t="s">
        <v>286</v>
      </c>
      <c r="H45" s="119" t="s">
        <v>113</v>
      </c>
      <c r="I45" s="74">
        <v>41283</v>
      </c>
      <c r="J45" s="57">
        <v>41305</v>
      </c>
      <c r="K45" s="78">
        <v>1734</v>
      </c>
      <c r="L45" s="132" t="s">
        <v>287</v>
      </c>
    </row>
    <row r="46" spans="2:12" s="76" customFormat="1" ht="21.95" customHeight="1">
      <c r="B46" s="60">
        <f t="shared" si="0"/>
        <v>41</v>
      </c>
      <c r="C46" s="79">
        <v>41285</v>
      </c>
      <c r="D46" s="77" t="s">
        <v>14</v>
      </c>
      <c r="E46" s="107" t="s">
        <v>50</v>
      </c>
      <c r="F46" s="52" t="s">
        <v>213</v>
      </c>
      <c r="G46" s="117" t="s">
        <v>214</v>
      </c>
      <c r="H46" s="119" t="s">
        <v>109</v>
      </c>
      <c r="I46" s="74">
        <v>41287</v>
      </c>
      <c r="J46" s="57">
        <v>41317</v>
      </c>
      <c r="K46" s="78">
        <v>1350</v>
      </c>
      <c r="L46" s="132" t="s">
        <v>288</v>
      </c>
    </row>
    <row r="47" spans="2:12" s="76" customFormat="1" ht="19.5">
      <c r="B47" s="60">
        <f t="shared" si="0"/>
        <v>42</v>
      </c>
      <c r="C47" s="79">
        <v>41285</v>
      </c>
      <c r="D47" s="77" t="s">
        <v>282</v>
      </c>
      <c r="E47" s="108" t="s">
        <v>53</v>
      </c>
      <c r="F47" s="52" t="s">
        <v>213</v>
      </c>
      <c r="G47" s="117" t="s">
        <v>214</v>
      </c>
      <c r="H47" s="119" t="s">
        <v>109</v>
      </c>
      <c r="I47" s="74">
        <v>41287</v>
      </c>
      <c r="J47" s="57">
        <v>41317</v>
      </c>
      <c r="K47" s="78">
        <v>500</v>
      </c>
      <c r="L47" s="132"/>
    </row>
    <row r="48" spans="2:12" s="76" customFormat="1" ht="21.95" customHeight="1">
      <c r="B48" s="60">
        <f t="shared" si="0"/>
        <v>43</v>
      </c>
      <c r="C48" s="79">
        <v>41283</v>
      </c>
      <c r="D48" s="77" t="s">
        <v>282</v>
      </c>
      <c r="E48" s="107" t="s">
        <v>50</v>
      </c>
      <c r="F48" s="52" t="s">
        <v>57</v>
      </c>
      <c r="G48" s="117" t="s">
        <v>289</v>
      </c>
      <c r="H48" s="119" t="s">
        <v>107</v>
      </c>
      <c r="I48" s="74">
        <v>41283</v>
      </c>
      <c r="J48" s="57">
        <v>41305</v>
      </c>
      <c r="K48" s="78">
        <v>1350</v>
      </c>
      <c r="L48" s="132" t="s">
        <v>290</v>
      </c>
    </row>
    <row r="49" spans="2:12" s="76" customFormat="1" ht="21.95" customHeight="1">
      <c r="B49" s="60">
        <f t="shared" si="0"/>
        <v>44</v>
      </c>
      <c r="C49" s="79">
        <v>41285</v>
      </c>
      <c r="D49" s="77" t="s">
        <v>27</v>
      </c>
      <c r="E49" s="107" t="s">
        <v>47</v>
      </c>
      <c r="F49" s="52" t="s">
        <v>291</v>
      </c>
      <c r="G49" s="117" t="s">
        <v>292</v>
      </c>
      <c r="H49" s="119" t="s">
        <v>293</v>
      </c>
      <c r="I49" s="74">
        <v>41285</v>
      </c>
      <c r="J49" s="57">
        <v>41287</v>
      </c>
      <c r="K49" s="78"/>
      <c r="L49" s="132" t="s">
        <v>135</v>
      </c>
    </row>
    <row r="50" spans="2:12" s="76" customFormat="1" ht="21.95" customHeight="1">
      <c r="B50" s="60">
        <f t="shared" si="0"/>
        <v>45</v>
      </c>
      <c r="C50" s="79">
        <v>41282</v>
      </c>
      <c r="D50" s="77" t="s">
        <v>80</v>
      </c>
      <c r="E50" s="107" t="s">
        <v>53</v>
      </c>
      <c r="F50" s="112" t="s">
        <v>58</v>
      </c>
      <c r="G50" s="122" t="s">
        <v>294</v>
      </c>
      <c r="H50" s="123" t="s">
        <v>109</v>
      </c>
      <c r="I50" s="74">
        <v>41282</v>
      </c>
      <c r="J50" s="57">
        <v>41305</v>
      </c>
      <c r="K50" s="78">
        <v>500</v>
      </c>
      <c r="L50" s="132"/>
    </row>
    <row r="51" spans="2:12" s="76" customFormat="1" ht="21.95" customHeight="1">
      <c r="B51" s="60">
        <f t="shared" si="0"/>
        <v>46</v>
      </c>
      <c r="C51" s="79">
        <v>41282</v>
      </c>
      <c r="D51" s="80" t="s">
        <v>13</v>
      </c>
      <c r="E51" s="107" t="s">
        <v>50</v>
      </c>
      <c r="F51" s="52" t="s">
        <v>52</v>
      </c>
      <c r="G51" s="117" t="s">
        <v>256</v>
      </c>
      <c r="H51" s="119" t="s">
        <v>109</v>
      </c>
      <c r="I51" s="74">
        <v>41282</v>
      </c>
      <c r="J51" s="74">
        <v>41289</v>
      </c>
      <c r="K51" s="75"/>
      <c r="L51" s="132" t="s">
        <v>244</v>
      </c>
    </row>
    <row r="52" spans="2:12" s="76" customFormat="1" ht="21.95" customHeight="1">
      <c r="B52" s="60">
        <f t="shared" si="0"/>
        <v>47</v>
      </c>
      <c r="C52" s="79">
        <v>41283</v>
      </c>
      <c r="D52" s="80" t="s">
        <v>116</v>
      </c>
      <c r="E52" s="64" t="s">
        <v>30</v>
      </c>
      <c r="F52" s="47" t="s">
        <v>295</v>
      </c>
      <c r="G52" s="117" t="s">
        <v>296</v>
      </c>
      <c r="H52" s="119" t="s">
        <v>104</v>
      </c>
      <c r="I52" s="74">
        <v>41283</v>
      </c>
      <c r="J52" s="57">
        <v>41305</v>
      </c>
      <c r="K52" s="78"/>
      <c r="L52" s="132" t="s">
        <v>249</v>
      </c>
    </row>
    <row r="53" spans="2:12" s="76" customFormat="1" ht="21.95" customHeight="1">
      <c r="B53" s="60">
        <f t="shared" si="0"/>
        <v>48</v>
      </c>
      <c r="C53" s="79">
        <v>41284</v>
      </c>
      <c r="D53" s="80" t="s">
        <v>75</v>
      </c>
      <c r="E53" s="61" t="s">
        <v>47</v>
      </c>
      <c r="F53" s="65" t="s">
        <v>59</v>
      </c>
      <c r="G53" s="117" t="s">
        <v>195</v>
      </c>
      <c r="H53" s="119" t="s">
        <v>86</v>
      </c>
      <c r="I53" s="74">
        <v>41287</v>
      </c>
      <c r="J53" s="57">
        <v>41319</v>
      </c>
      <c r="K53" s="78">
        <v>2593</v>
      </c>
      <c r="L53" s="132" t="s">
        <v>244</v>
      </c>
    </row>
    <row r="54" spans="2:12" s="76" customFormat="1" ht="21.95" customHeight="1">
      <c r="B54" s="60">
        <f t="shared" si="0"/>
        <v>49</v>
      </c>
      <c r="C54" s="79">
        <v>41284</v>
      </c>
      <c r="D54" s="80" t="s">
        <v>25</v>
      </c>
      <c r="E54" s="61" t="s">
        <v>47</v>
      </c>
      <c r="F54" s="65" t="s">
        <v>233</v>
      </c>
      <c r="G54" s="117" t="s">
        <v>234</v>
      </c>
      <c r="H54" s="119" t="s">
        <v>235</v>
      </c>
      <c r="I54" s="74">
        <v>41285</v>
      </c>
      <c r="J54" s="57">
        <v>41295</v>
      </c>
      <c r="K54" s="78"/>
      <c r="L54" s="132" t="s">
        <v>297</v>
      </c>
    </row>
    <row r="55" spans="2:12" s="76" customFormat="1" ht="21.95" customHeight="1">
      <c r="B55" s="60">
        <f t="shared" si="0"/>
        <v>50</v>
      </c>
      <c r="C55" s="79">
        <v>41284</v>
      </c>
      <c r="D55" s="80" t="s">
        <v>162</v>
      </c>
      <c r="E55" s="61" t="s">
        <v>47</v>
      </c>
      <c r="F55" s="52" t="s">
        <v>242</v>
      </c>
      <c r="G55" s="117" t="s">
        <v>243</v>
      </c>
      <c r="H55" s="119" t="s">
        <v>115</v>
      </c>
      <c r="I55" s="74">
        <v>41285</v>
      </c>
      <c r="J55" s="57">
        <v>41295</v>
      </c>
      <c r="K55" s="78"/>
      <c r="L55" s="132" t="s">
        <v>298</v>
      </c>
    </row>
    <row r="56" spans="2:12" s="76" customFormat="1" ht="21.95" customHeight="1">
      <c r="B56" s="60">
        <f t="shared" si="0"/>
        <v>51</v>
      </c>
      <c r="C56" s="79">
        <v>41284</v>
      </c>
      <c r="D56" s="80" t="s">
        <v>22</v>
      </c>
      <c r="E56" s="61" t="s">
        <v>53</v>
      </c>
      <c r="F56" s="65" t="s">
        <v>160</v>
      </c>
      <c r="G56" s="117" t="s">
        <v>299</v>
      </c>
      <c r="H56" s="119" t="s">
        <v>300</v>
      </c>
      <c r="I56" s="74">
        <v>41284</v>
      </c>
      <c r="J56" s="57">
        <v>41304</v>
      </c>
      <c r="K56" s="78">
        <v>1440</v>
      </c>
      <c r="L56" s="132" t="s">
        <v>301</v>
      </c>
    </row>
    <row r="57" spans="2:12" s="76" customFormat="1" ht="21.95" customHeight="1">
      <c r="B57" s="60">
        <f t="shared" si="0"/>
        <v>52</v>
      </c>
      <c r="C57" s="79">
        <v>41284</v>
      </c>
      <c r="D57" s="80" t="s">
        <v>24</v>
      </c>
      <c r="E57" s="61" t="s">
        <v>47</v>
      </c>
      <c r="F57" s="65" t="s">
        <v>165</v>
      </c>
      <c r="G57" s="117" t="s">
        <v>166</v>
      </c>
      <c r="H57" s="119" t="s">
        <v>107</v>
      </c>
      <c r="I57" s="74">
        <v>41284</v>
      </c>
      <c r="J57" s="57">
        <v>41295</v>
      </c>
      <c r="K57" s="78"/>
      <c r="L57" s="132" t="s">
        <v>268</v>
      </c>
    </row>
    <row r="58" spans="2:12" s="76" customFormat="1" ht="21.95" customHeight="1">
      <c r="B58" s="60">
        <f t="shared" si="0"/>
        <v>53</v>
      </c>
      <c r="C58" s="79">
        <v>41283</v>
      </c>
      <c r="D58" s="80" t="s">
        <v>8</v>
      </c>
      <c r="E58" s="61" t="s">
        <v>28</v>
      </c>
      <c r="F58" s="52" t="s">
        <v>176</v>
      </c>
      <c r="G58" s="117" t="s">
        <v>177</v>
      </c>
      <c r="H58" s="119" t="s">
        <v>178</v>
      </c>
      <c r="I58" s="74">
        <v>41283</v>
      </c>
      <c r="J58" s="57">
        <v>41305</v>
      </c>
      <c r="K58" s="78">
        <v>332</v>
      </c>
      <c r="L58" s="132" t="s">
        <v>302</v>
      </c>
    </row>
    <row r="59" spans="2:12" s="76" customFormat="1" ht="21.95" customHeight="1">
      <c r="B59" s="60">
        <f t="shared" si="0"/>
        <v>54</v>
      </c>
      <c r="C59" s="79">
        <v>41296</v>
      </c>
      <c r="D59" s="80" t="s">
        <v>24</v>
      </c>
      <c r="E59" s="61" t="s">
        <v>30</v>
      </c>
      <c r="F59" s="52" t="s">
        <v>303</v>
      </c>
      <c r="G59" s="117" t="s">
        <v>304</v>
      </c>
      <c r="H59" s="119" t="s">
        <v>305</v>
      </c>
      <c r="I59" s="74">
        <v>41296</v>
      </c>
      <c r="J59" s="57">
        <v>41326</v>
      </c>
      <c r="K59" s="78"/>
      <c r="L59" s="132" t="s">
        <v>306</v>
      </c>
    </row>
    <row r="60" spans="2:12" s="76" customFormat="1" ht="21.95" customHeight="1">
      <c r="B60" s="60">
        <f t="shared" si="0"/>
        <v>55</v>
      </c>
      <c r="C60" s="79">
        <v>41296</v>
      </c>
      <c r="D60" s="80" t="s">
        <v>36</v>
      </c>
      <c r="E60" s="61" t="s">
        <v>47</v>
      </c>
      <c r="F60" s="52" t="s">
        <v>233</v>
      </c>
      <c r="G60" s="117" t="s">
        <v>234</v>
      </c>
      <c r="H60" s="119" t="s">
        <v>235</v>
      </c>
      <c r="I60" s="74">
        <v>41296</v>
      </c>
      <c r="J60" s="57">
        <v>41305</v>
      </c>
      <c r="K60" s="78">
        <v>1923</v>
      </c>
      <c r="L60" s="132" t="s">
        <v>307</v>
      </c>
    </row>
    <row r="61" spans="2:12" s="76" customFormat="1" ht="21.95" customHeight="1">
      <c r="B61" s="60">
        <f t="shared" si="0"/>
        <v>56</v>
      </c>
      <c r="C61" s="79">
        <v>41296</v>
      </c>
      <c r="D61" s="80" t="s">
        <v>34</v>
      </c>
      <c r="E61" s="61" t="s">
        <v>47</v>
      </c>
      <c r="F61" s="52" t="s">
        <v>193</v>
      </c>
      <c r="G61" s="117" t="s">
        <v>194</v>
      </c>
      <c r="H61" s="119" t="s">
        <v>196</v>
      </c>
      <c r="I61" s="74">
        <v>41296</v>
      </c>
      <c r="J61" s="57">
        <v>41305</v>
      </c>
      <c r="K61" s="78"/>
      <c r="L61" s="132" t="s">
        <v>308</v>
      </c>
    </row>
    <row r="62" spans="2:12" s="76" customFormat="1" ht="21.95" customHeight="1">
      <c r="B62" s="60">
        <f t="shared" si="0"/>
        <v>57</v>
      </c>
      <c r="C62" s="79">
        <v>41296</v>
      </c>
      <c r="D62" s="80" t="s">
        <v>35</v>
      </c>
      <c r="E62" s="61" t="s">
        <v>47</v>
      </c>
      <c r="F62" s="52" t="s">
        <v>242</v>
      </c>
      <c r="G62" s="117" t="s">
        <v>243</v>
      </c>
      <c r="H62" s="119" t="s">
        <v>115</v>
      </c>
      <c r="I62" s="74">
        <v>41296</v>
      </c>
      <c r="J62" s="57">
        <v>41305</v>
      </c>
      <c r="K62" s="78">
        <v>1923</v>
      </c>
      <c r="L62" s="132" t="s">
        <v>309</v>
      </c>
    </row>
    <row r="63" spans="2:12" s="76" customFormat="1" ht="21.95" customHeight="1">
      <c r="B63" s="60">
        <f t="shared" si="0"/>
        <v>58</v>
      </c>
      <c r="C63" s="79">
        <v>41295</v>
      </c>
      <c r="D63" s="80" t="s">
        <v>37</v>
      </c>
      <c r="E63" s="61" t="s">
        <v>47</v>
      </c>
      <c r="F63" s="52" t="s">
        <v>310</v>
      </c>
      <c r="G63" s="117" t="s">
        <v>311</v>
      </c>
      <c r="H63" s="119" t="s">
        <v>115</v>
      </c>
      <c r="I63" s="74">
        <v>41295</v>
      </c>
      <c r="J63" s="57">
        <v>41297</v>
      </c>
      <c r="K63" s="78"/>
      <c r="L63" s="132" t="s">
        <v>312</v>
      </c>
    </row>
    <row r="64" spans="2:12" s="76" customFormat="1" ht="21.95" customHeight="1">
      <c r="B64" s="60">
        <f t="shared" si="0"/>
        <v>59</v>
      </c>
      <c r="C64" s="79">
        <v>41297</v>
      </c>
      <c r="D64" s="80" t="s">
        <v>67</v>
      </c>
      <c r="E64" s="61" t="s">
        <v>47</v>
      </c>
      <c r="F64" s="52" t="s">
        <v>165</v>
      </c>
      <c r="G64" s="117" t="s">
        <v>166</v>
      </c>
      <c r="H64" s="124" t="s">
        <v>107</v>
      </c>
      <c r="I64" s="74">
        <v>41297</v>
      </c>
      <c r="J64" s="57">
        <v>41320</v>
      </c>
      <c r="K64" s="78"/>
      <c r="L64" s="132" t="s">
        <v>313</v>
      </c>
    </row>
    <row r="65" spans="2:12" s="76" customFormat="1" ht="21.95" customHeight="1">
      <c r="B65" s="60">
        <f t="shared" si="0"/>
        <v>60</v>
      </c>
      <c r="C65" s="79">
        <v>41297</v>
      </c>
      <c r="D65" s="80" t="s">
        <v>23</v>
      </c>
      <c r="E65" s="64" t="s">
        <v>53</v>
      </c>
      <c r="F65" s="47" t="s">
        <v>314</v>
      </c>
      <c r="G65" s="117" t="s">
        <v>315</v>
      </c>
      <c r="H65" s="119" t="s">
        <v>316</v>
      </c>
      <c r="I65" s="74">
        <v>41299</v>
      </c>
      <c r="J65" s="57">
        <v>41357</v>
      </c>
      <c r="K65" s="78">
        <v>6720</v>
      </c>
      <c r="L65" s="132" t="s">
        <v>317</v>
      </c>
    </row>
    <row r="66" spans="2:12" s="76" customFormat="1" ht="21.95" customHeight="1">
      <c r="B66" s="60">
        <f t="shared" si="0"/>
        <v>61</v>
      </c>
      <c r="C66" s="79">
        <v>41277</v>
      </c>
      <c r="D66" s="80" t="s">
        <v>18</v>
      </c>
      <c r="E66" s="64" t="s">
        <v>30</v>
      </c>
      <c r="F66" s="47" t="s">
        <v>59</v>
      </c>
      <c r="G66" s="117" t="s">
        <v>93</v>
      </c>
      <c r="H66" s="119" t="s">
        <v>94</v>
      </c>
      <c r="I66" s="74">
        <v>41277</v>
      </c>
      <c r="J66" s="57">
        <v>41305</v>
      </c>
      <c r="K66" s="78">
        <v>245</v>
      </c>
      <c r="L66" s="132" t="s">
        <v>318</v>
      </c>
    </row>
    <row r="67" spans="2:12" s="76" customFormat="1" ht="21.95" customHeight="1">
      <c r="B67" s="60">
        <f t="shared" si="0"/>
        <v>62</v>
      </c>
      <c r="C67" s="79">
        <v>41277</v>
      </c>
      <c r="D67" s="80" t="s">
        <v>17</v>
      </c>
      <c r="E67" s="64" t="s">
        <v>30</v>
      </c>
      <c r="F67" s="47" t="s">
        <v>59</v>
      </c>
      <c r="G67" s="117" t="s">
        <v>92</v>
      </c>
      <c r="H67" s="119" t="s">
        <v>319</v>
      </c>
      <c r="I67" s="74">
        <v>41277</v>
      </c>
      <c r="J67" s="57">
        <v>41305</v>
      </c>
      <c r="K67" s="78">
        <v>245</v>
      </c>
      <c r="L67" s="132" t="s">
        <v>173</v>
      </c>
    </row>
    <row r="68" spans="2:12" s="76" customFormat="1" ht="21.95" customHeight="1">
      <c r="B68" s="60">
        <f t="shared" si="0"/>
        <v>63</v>
      </c>
      <c r="C68" s="79">
        <v>41277</v>
      </c>
      <c r="D68" s="80" t="s">
        <v>16</v>
      </c>
      <c r="E68" s="64" t="s">
        <v>30</v>
      </c>
      <c r="F68" s="47" t="s">
        <v>59</v>
      </c>
      <c r="G68" s="117" t="s">
        <v>90</v>
      </c>
      <c r="H68" s="119" t="s">
        <v>91</v>
      </c>
      <c r="I68" s="74">
        <v>41277</v>
      </c>
      <c r="J68" s="57">
        <v>41305</v>
      </c>
      <c r="K68" s="78">
        <v>245</v>
      </c>
      <c r="L68" s="132" t="s">
        <v>320</v>
      </c>
    </row>
    <row r="69" spans="2:12" s="76" customFormat="1" ht="21.95" customHeight="1">
      <c r="B69" s="60">
        <f>B68+1</f>
        <v>64</v>
      </c>
      <c r="C69" s="79">
        <v>41277</v>
      </c>
      <c r="D69" s="80" t="s">
        <v>14</v>
      </c>
      <c r="E69" s="64" t="s">
        <v>30</v>
      </c>
      <c r="F69" s="47" t="s">
        <v>59</v>
      </c>
      <c r="G69" s="117" t="s">
        <v>321</v>
      </c>
      <c r="H69" s="119" t="s">
        <v>87</v>
      </c>
      <c r="I69" s="74">
        <v>41277</v>
      </c>
      <c r="J69" s="57">
        <v>41305</v>
      </c>
      <c r="K69" s="78">
        <v>245</v>
      </c>
      <c r="L69" s="132" t="s">
        <v>322</v>
      </c>
    </row>
    <row r="70" spans="2:12" s="76" customFormat="1" ht="21.95" customHeight="1">
      <c r="B70" s="60">
        <f t="shared" ref="B70:B138" si="1">B69+1</f>
        <v>65</v>
      </c>
      <c r="C70" s="79">
        <v>41277</v>
      </c>
      <c r="D70" s="80" t="s">
        <v>15</v>
      </c>
      <c r="E70" s="64" t="s">
        <v>30</v>
      </c>
      <c r="F70" s="47" t="s">
        <v>59</v>
      </c>
      <c r="G70" s="117" t="s">
        <v>88</v>
      </c>
      <c r="H70" s="124" t="s">
        <v>89</v>
      </c>
      <c r="I70" s="74">
        <v>41277</v>
      </c>
      <c r="J70" s="57">
        <v>41305</v>
      </c>
      <c r="K70" s="78">
        <v>245</v>
      </c>
      <c r="L70" s="132" t="s">
        <v>323</v>
      </c>
    </row>
    <row r="71" spans="2:12" s="76" customFormat="1" ht="21.95" customHeight="1">
      <c r="B71" s="60">
        <f t="shared" si="1"/>
        <v>66</v>
      </c>
      <c r="C71" s="79">
        <v>41277</v>
      </c>
      <c r="D71" s="80" t="s">
        <v>13</v>
      </c>
      <c r="E71" s="64" t="s">
        <v>30</v>
      </c>
      <c r="F71" s="47" t="s">
        <v>59</v>
      </c>
      <c r="G71" s="117" t="s">
        <v>324</v>
      </c>
      <c r="H71" s="119" t="s">
        <v>319</v>
      </c>
      <c r="I71" s="74">
        <v>41277</v>
      </c>
      <c r="J71" s="57">
        <v>41305</v>
      </c>
      <c r="K71" s="78">
        <v>245</v>
      </c>
      <c r="L71" s="132" t="s">
        <v>325</v>
      </c>
    </row>
    <row r="72" spans="2:12" s="76" customFormat="1" ht="21.95" customHeight="1">
      <c r="B72" s="60">
        <f t="shared" si="1"/>
        <v>67</v>
      </c>
      <c r="C72" s="79">
        <v>41277</v>
      </c>
      <c r="D72" s="80" t="s">
        <v>19</v>
      </c>
      <c r="E72" s="64" t="s">
        <v>30</v>
      </c>
      <c r="F72" s="47" t="s">
        <v>59</v>
      </c>
      <c r="G72" s="117" t="s">
        <v>95</v>
      </c>
      <c r="H72" s="119" t="s">
        <v>96</v>
      </c>
      <c r="I72" s="74">
        <v>41277</v>
      </c>
      <c r="J72" s="57">
        <v>41305</v>
      </c>
      <c r="K72" s="78">
        <v>245</v>
      </c>
      <c r="L72" s="132" t="s">
        <v>326</v>
      </c>
    </row>
    <row r="73" spans="2:12" s="76" customFormat="1" ht="21.95" customHeight="1">
      <c r="B73" s="60">
        <f t="shared" si="1"/>
        <v>68</v>
      </c>
      <c r="C73" s="79">
        <v>41277</v>
      </c>
      <c r="D73" s="80" t="s">
        <v>20</v>
      </c>
      <c r="E73" s="64" t="s">
        <v>30</v>
      </c>
      <c r="F73" s="47" t="s">
        <v>59</v>
      </c>
      <c r="G73" s="117" t="s">
        <v>97</v>
      </c>
      <c r="H73" s="119" t="s">
        <v>98</v>
      </c>
      <c r="I73" s="74">
        <v>41277</v>
      </c>
      <c r="J73" s="57">
        <v>41305</v>
      </c>
      <c r="K73" s="78">
        <v>245</v>
      </c>
      <c r="L73" s="132" t="s">
        <v>327</v>
      </c>
    </row>
    <row r="74" spans="2:12" s="76" customFormat="1" ht="21.95" customHeight="1">
      <c r="B74" s="60">
        <f t="shared" si="1"/>
        <v>69</v>
      </c>
      <c r="C74" s="79">
        <v>41277</v>
      </c>
      <c r="D74" s="80" t="s">
        <v>81</v>
      </c>
      <c r="E74" s="64" t="s">
        <v>30</v>
      </c>
      <c r="F74" s="47" t="s">
        <v>59</v>
      </c>
      <c r="G74" s="117" t="s">
        <v>99</v>
      </c>
      <c r="H74" s="119" t="s">
        <v>98</v>
      </c>
      <c r="I74" s="74">
        <v>41277</v>
      </c>
      <c r="J74" s="57">
        <v>41305</v>
      </c>
      <c r="K74" s="78">
        <v>245</v>
      </c>
      <c r="L74" s="132" t="s">
        <v>232</v>
      </c>
    </row>
    <row r="75" spans="2:12" s="76" customFormat="1" ht="21.95" customHeight="1">
      <c r="B75" s="60">
        <f t="shared" si="1"/>
        <v>70</v>
      </c>
      <c r="C75" s="79">
        <v>41277</v>
      </c>
      <c r="D75" s="80" t="s">
        <v>21</v>
      </c>
      <c r="E75" s="64" t="s">
        <v>30</v>
      </c>
      <c r="F75" s="47" t="s">
        <v>59</v>
      </c>
      <c r="G75" s="117" t="s">
        <v>100</v>
      </c>
      <c r="H75" s="119" t="s">
        <v>328</v>
      </c>
      <c r="I75" s="74">
        <v>41277</v>
      </c>
      <c r="J75" s="57">
        <v>41305</v>
      </c>
      <c r="K75" s="78">
        <v>245</v>
      </c>
      <c r="L75" s="132" t="s">
        <v>329</v>
      </c>
    </row>
    <row r="76" spans="2:12" s="76" customFormat="1" ht="21.95" customHeight="1">
      <c r="B76" s="60">
        <f t="shared" si="1"/>
        <v>71</v>
      </c>
      <c r="C76" s="79">
        <v>41277</v>
      </c>
      <c r="D76" s="80" t="s">
        <v>80</v>
      </c>
      <c r="E76" s="64" t="s">
        <v>44</v>
      </c>
      <c r="F76" s="47" t="s">
        <v>59</v>
      </c>
      <c r="G76" s="117" t="s">
        <v>330</v>
      </c>
      <c r="H76" s="119" t="s">
        <v>109</v>
      </c>
      <c r="I76" s="74">
        <v>41277</v>
      </c>
      <c r="J76" s="57">
        <v>41305</v>
      </c>
      <c r="K76" s="78">
        <v>2593</v>
      </c>
      <c r="L76" s="132" t="s">
        <v>331</v>
      </c>
    </row>
    <row r="77" spans="2:12" s="76" customFormat="1" ht="21.95" customHeight="1">
      <c r="B77" s="60">
        <f t="shared" si="1"/>
        <v>72</v>
      </c>
      <c r="C77" s="79">
        <v>41277</v>
      </c>
      <c r="D77" s="80" t="s">
        <v>7</v>
      </c>
      <c r="E77" s="64" t="s">
        <v>76</v>
      </c>
      <c r="F77" s="47" t="s">
        <v>59</v>
      </c>
      <c r="G77" s="117" t="s">
        <v>106</v>
      </c>
      <c r="H77" s="119" t="s">
        <v>332</v>
      </c>
      <c r="I77" s="74">
        <v>41277</v>
      </c>
      <c r="J77" s="57">
        <v>41305</v>
      </c>
      <c r="K77" s="78">
        <v>982</v>
      </c>
      <c r="L77" s="132" t="s">
        <v>333</v>
      </c>
    </row>
    <row r="78" spans="2:12" s="76" customFormat="1" ht="21.95" customHeight="1">
      <c r="B78" s="60">
        <f t="shared" si="1"/>
        <v>73</v>
      </c>
      <c r="C78" s="79">
        <v>41277</v>
      </c>
      <c r="D78" s="80" t="s">
        <v>10</v>
      </c>
      <c r="E78" s="64" t="s">
        <v>50</v>
      </c>
      <c r="F78" s="47" t="s">
        <v>59</v>
      </c>
      <c r="G78" s="117" t="s">
        <v>156</v>
      </c>
      <c r="H78" s="119" t="s">
        <v>86</v>
      </c>
      <c r="I78" s="74">
        <v>41277</v>
      </c>
      <c r="J78" s="57">
        <v>41305</v>
      </c>
      <c r="K78" s="78">
        <v>990</v>
      </c>
      <c r="L78" s="132" t="s">
        <v>334</v>
      </c>
    </row>
    <row r="79" spans="2:12" s="76" customFormat="1" ht="21.95" customHeight="1">
      <c r="B79" s="60">
        <f t="shared" si="1"/>
        <v>74</v>
      </c>
      <c r="C79" s="79">
        <v>41277</v>
      </c>
      <c r="D79" s="80" t="s">
        <v>21</v>
      </c>
      <c r="E79" s="64" t="s">
        <v>44</v>
      </c>
      <c r="F79" s="47" t="s">
        <v>59</v>
      </c>
      <c r="G79" s="117" t="s">
        <v>335</v>
      </c>
      <c r="H79" s="119" t="s">
        <v>293</v>
      </c>
      <c r="I79" s="74">
        <v>41277</v>
      </c>
      <c r="J79" s="57">
        <v>41305</v>
      </c>
      <c r="K79" s="78">
        <v>2593</v>
      </c>
      <c r="L79" s="132" t="s">
        <v>336</v>
      </c>
    </row>
    <row r="80" spans="2:12" s="76" customFormat="1" ht="21.95" customHeight="1">
      <c r="B80" s="60">
        <f t="shared" si="1"/>
        <v>75</v>
      </c>
      <c r="C80" s="79">
        <v>41277</v>
      </c>
      <c r="D80" s="80" t="s">
        <v>20</v>
      </c>
      <c r="E80" s="64" t="s">
        <v>47</v>
      </c>
      <c r="F80" s="47" t="s">
        <v>59</v>
      </c>
      <c r="G80" s="117" t="s">
        <v>114</v>
      </c>
      <c r="H80" s="119" t="s">
        <v>115</v>
      </c>
      <c r="I80" s="74">
        <v>41277</v>
      </c>
      <c r="J80" s="57">
        <v>41305</v>
      </c>
      <c r="K80" s="78">
        <v>1921</v>
      </c>
      <c r="L80" s="132" t="s">
        <v>337</v>
      </c>
    </row>
    <row r="81" spans="2:12" s="76" customFormat="1" ht="21.95" customHeight="1">
      <c r="B81" s="60">
        <f t="shared" si="1"/>
        <v>76</v>
      </c>
      <c r="C81" s="79">
        <v>41277</v>
      </c>
      <c r="D81" s="80" t="s">
        <v>81</v>
      </c>
      <c r="E81" s="64" t="s">
        <v>44</v>
      </c>
      <c r="F81" s="47" t="s">
        <v>59</v>
      </c>
      <c r="G81" s="125" t="s">
        <v>338</v>
      </c>
      <c r="H81" s="119" t="s">
        <v>107</v>
      </c>
      <c r="I81" s="74">
        <v>41277</v>
      </c>
      <c r="J81" s="57">
        <v>41305</v>
      </c>
      <c r="K81" s="78">
        <v>2593</v>
      </c>
      <c r="L81" s="132" t="s">
        <v>339</v>
      </c>
    </row>
    <row r="82" spans="2:12" s="76" customFormat="1" ht="21.95" customHeight="1">
      <c r="B82" s="60">
        <f t="shared" si="1"/>
        <v>77</v>
      </c>
      <c r="C82" s="79">
        <v>41289</v>
      </c>
      <c r="D82" s="80" t="s">
        <v>15</v>
      </c>
      <c r="E82" s="64" t="s">
        <v>50</v>
      </c>
      <c r="F82" s="52" t="s">
        <v>52</v>
      </c>
      <c r="G82" s="117" t="s">
        <v>256</v>
      </c>
      <c r="H82" s="119" t="s">
        <v>109</v>
      </c>
      <c r="I82" s="74">
        <v>41289</v>
      </c>
      <c r="J82" s="57">
        <v>41305</v>
      </c>
      <c r="K82" s="78">
        <v>1115</v>
      </c>
      <c r="L82" s="132" t="s">
        <v>244</v>
      </c>
    </row>
    <row r="83" spans="2:12" s="76" customFormat="1" ht="21.95" customHeight="1">
      <c r="B83" s="60">
        <f t="shared" si="1"/>
        <v>78</v>
      </c>
      <c r="C83" s="79">
        <v>41290</v>
      </c>
      <c r="D83" s="80" t="s">
        <v>40</v>
      </c>
      <c r="E83" s="64" t="s">
        <v>47</v>
      </c>
      <c r="F83" s="47" t="s">
        <v>77</v>
      </c>
      <c r="G83" s="117" t="s">
        <v>112</v>
      </c>
      <c r="H83" s="119" t="s">
        <v>86</v>
      </c>
      <c r="I83" s="74">
        <v>41290</v>
      </c>
      <c r="J83" s="57">
        <v>41305</v>
      </c>
      <c r="K83" s="78">
        <v>2593</v>
      </c>
      <c r="L83" s="132" t="s">
        <v>340</v>
      </c>
    </row>
    <row r="84" spans="2:12" s="76" customFormat="1" ht="21.95" customHeight="1">
      <c r="B84" s="60">
        <f t="shared" si="1"/>
        <v>79</v>
      </c>
      <c r="C84" s="79">
        <v>41288</v>
      </c>
      <c r="D84" s="80" t="s">
        <v>78</v>
      </c>
      <c r="E84" s="64" t="s">
        <v>30</v>
      </c>
      <c r="F84" s="47" t="s">
        <v>206</v>
      </c>
      <c r="G84" s="117" t="s">
        <v>207</v>
      </c>
      <c r="H84" s="119" t="s">
        <v>341</v>
      </c>
      <c r="I84" s="74">
        <v>41288</v>
      </c>
      <c r="J84" s="57">
        <v>41305</v>
      </c>
      <c r="K84" s="78">
        <v>1162</v>
      </c>
      <c r="L84" s="132" t="s">
        <v>342</v>
      </c>
    </row>
    <row r="85" spans="2:12" s="76" customFormat="1" ht="21.95" customHeight="1">
      <c r="B85" s="60">
        <f t="shared" si="1"/>
        <v>80</v>
      </c>
      <c r="C85" s="79">
        <v>41290</v>
      </c>
      <c r="D85" s="80" t="s">
        <v>39</v>
      </c>
      <c r="E85" s="64" t="s">
        <v>47</v>
      </c>
      <c r="F85" s="47" t="s">
        <v>343</v>
      </c>
      <c r="G85" s="117" t="s">
        <v>344</v>
      </c>
      <c r="H85" s="119" t="s">
        <v>105</v>
      </c>
      <c r="I85" s="74">
        <v>41290</v>
      </c>
      <c r="J85" s="57">
        <v>41305</v>
      </c>
      <c r="K85" s="78">
        <v>2593</v>
      </c>
      <c r="L85" s="132" t="s">
        <v>345</v>
      </c>
    </row>
    <row r="86" spans="2:12" s="76" customFormat="1" ht="21.95" customHeight="1">
      <c r="B86" s="60">
        <f t="shared" si="1"/>
        <v>81</v>
      </c>
      <c r="C86" s="79">
        <v>41297</v>
      </c>
      <c r="D86" s="80" t="s">
        <v>68</v>
      </c>
      <c r="E86" s="64" t="s">
        <v>47</v>
      </c>
      <c r="F86" s="47" t="s">
        <v>310</v>
      </c>
      <c r="G86" s="117" t="s">
        <v>311</v>
      </c>
      <c r="H86" s="119" t="s">
        <v>115</v>
      </c>
      <c r="I86" s="74">
        <v>41297</v>
      </c>
      <c r="J86" s="57">
        <v>41302</v>
      </c>
      <c r="K86" s="78"/>
      <c r="L86" s="132" t="s">
        <v>346</v>
      </c>
    </row>
    <row r="87" spans="2:12" s="76" customFormat="1" ht="21.95" customHeight="1">
      <c r="B87" s="60">
        <f t="shared" si="1"/>
        <v>82</v>
      </c>
      <c r="C87" s="79">
        <v>41291</v>
      </c>
      <c r="D87" s="80" t="s">
        <v>8</v>
      </c>
      <c r="E87" s="109" t="s">
        <v>47</v>
      </c>
      <c r="F87" s="47" t="s">
        <v>347</v>
      </c>
      <c r="G87" s="117" t="s">
        <v>348</v>
      </c>
      <c r="H87" s="119" t="s">
        <v>86</v>
      </c>
      <c r="I87" s="74">
        <v>41291</v>
      </c>
      <c r="J87" s="57">
        <v>41321</v>
      </c>
      <c r="K87" s="78"/>
      <c r="L87" s="132" t="s">
        <v>349</v>
      </c>
    </row>
    <row r="88" spans="2:12" s="76" customFormat="1" ht="21.95" customHeight="1">
      <c r="B88" s="60">
        <f t="shared" si="1"/>
        <v>83</v>
      </c>
      <c r="C88" s="79">
        <v>41289</v>
      </c>
      <c r="D88" s="80" t="s">
        <v>116</v>
      </c>
      <c r="E88" s="110" t="s">
        <v>53</v>
      </c>
      <c r="F88" s="47" t="s">
        <v>54</v>
      </c>
      <c r="G88" s="117" t="s">
        <v>171</v>
      </c>
      <c r="H88" s="119" t="s">
        <v>109</v>
      </c>
      <c r="I88" s="74">
        <v>41289</v>
      </c>
      <c r="J88" s="57">
        <v>41305</v>
      </c>
      <c r="K88" s="78">
        <v>500</v>
      </c>
      <c r="L88" s="132"/>
    </row>
    <row r="89" spans="2:12" s="76" customFormat="1" ht="21.95" customHeight="1">
      <c r="B89" s="60">
        <f t="shared" si="1"/>
        <v>84</v>
      </c>
      <c r="C89" s="79">
        <v>41290</v>
      </c>
      <c r="D89" s="80" t="s">
        <v>146</v>
      </c>
      <c r="E89" s="110" t="s">
        <v>28</v>
      </c>
      <c r="F89" s="47" t="s">
        <v>226</v>
      </c>
      <c r="G89" s="117" t="s">
        <v>227</v>
      </c>
      <c r="H89" s="119" t="s">
        <v>228</v>
      </c>
      <c r="I89" s="74">
        <v>41290</v>
      </c>
      <c r="J89" s="57">
        <v>41305</v>
      </c>
      <c r="K89" s="78"/>
      <c r="L89" s="132" t="s">
        <v>350</v>
      </c>
    </row>
    <row r="90" spans="2:12" s="76" customFormat="1" ht="21.95" customHeight="1">
      <c r="B90" s="60">
        <f t="shared" si="1"/>
        <v>85</v>
      </c>
      <c r="C90" s="79">
        <v>41288</v>
      </c>
      <c r="D90" s="80" t="s">
        <v>43</v>
      </c>
      <c r="E90" s="111" t="s">
        <v>47</v>
      </c>
      <c r="F90" s="52" t="s">
        <v>193</v>
      </c>
      <c r="G90" s="117" t="s">
        <v>194</v>
      </c>
      <c r="H90" s="119" t="s">
        <v>196</v>
      </c>
      <c r="I90" s="74">
        <v>41289</v>
      </c>
      <c r="J90" s="57">
        <v>41295</v>
      </c>
      <c r="K90" s="78"/>
      <c r="L90" s="131" t="s">
        <v>245</v>
      </c>
    </row>
    <row r="91" spans="2:12" s="76" customFormat="1" ht="21.95" customHeight="1">
      <c r="B91" s="60">
        <f t="shared" si="1"/>
        <v>86</v>
      </c>
      <c r="C91" s="79">
        <v>41289</v>
      </c>
      <c r="D91" s="80" t="s">
        <v>41</v>
      </c>
      <c r="E91" s="109" t="s">
        <v>47</v>
      </c>
      <c r="F91" s="47" t="s">
        <v>59</v>
      </c>
      <c r="G91" s="117" t="s">
        <v>351</v>
      </c>
      <c r="H91" s="126" t="s">
        <v>86</v>
      </c>
      <c r="I91" s="57">
        <v>41291</v>
      </c>
      <c r="J91" s="57">
        <v>41321</v>
      </c>
      <c r="K91" s="78">
        <v>2593</v>
      </c>
      <c r="L91" s="132" t="s">
        <v>244</v>
      </c>
    </row>
    <row r="92" spans="2:12" s="76" customFormat="1" ht="21.95" customHeight="1">
      <c r="B92" s="60">
        <f t="shared" si="1"/>
        <v>87</v>
      </c>
      <c r="C92" s="79">
        <v>41305</v>
      </c>
      <c r="D92" s="80" t="s">
        <v>43</v>
      </c>
      <c r="E92" s="109" t="s">
        <v>53</v>
      </c>
      <c r="F92" s="47" t="s">
        <v>52</v>
      </c>
      <c r="G92" s="117" t="s">
        <v>118</v>
      </c>
      <c r="H92" s="126" t="s">
        <v>109</v>
      </c>
      <c r="I92" s="57">
        <v>41306</v>
      </c>
      <c r="J92" s="57">
        <v>41333</v>
      </c>
      <c r="K92" s="78">
        <v>500</v>
      </c>
      <c r="L92" s="132"/>
    </row>
    <row r="93" spans="2:12" s="76" customFormat="1" ht="21.95" customHeight="1">
      <c r="B93" s="60">
        <f t="shared" si="1"/>
        <v>88</v>
      </c>
      <c r="C93" s="79">
        <v>41305</v>
      </c>
      <c r="D93" s="80" t="s">
        <v>27</v>
      </c>
      <c r="E93" s="109" t="s">
        <v>53</v>
      </c>
      <c r="F93" s="47" t="s">
        <v>52</v>
      </c>
      <c r="G93" s="117" t="s">
        <v>120</v>
      </c>
      <c r="H93" s="126" t="s">
        <v>107</v>
      </c>
      <c r="I93" s="57">
        <v>41306</v>
      </c>
      <c r="J93" s="57">
        <v>41333</v>
      </c>
      <c r="K93" s="78">
        <v>500</v>
      </c>
      <c r="L93" s="132"/>
    </row>
    <row r="94" spans="2:12" s="76" customFormat="1" ht="21.95" customHeight="1">
      <c r="B94" s="60">
        <f t="shared" si="1"/>
        <v>89</v>
      </c>
      <c r="C94" s="79">
        <v>41305</v>
      </c>
      <c r="D94" s="80" t="s">
        <v>19</v>
      </c>
      <c r="E94" s="109" t="s">
        <v>50</v>
      </c>
      <c r="F94" s="47" t="s">
        <v>52</v>
      </c>
      <c r="G94" s="117" t="s">
        <v>119</v>
      </c>
      <c r="H94" s="126" t="s">
        <v>109</v>
      </c>
      <c r="I94" s="57">
        <v>41306</v>
      </c>
      <c r="J94" s="57">
        <v>41333</v>
      </c>
      <c r="K94" s="78">
        <v>1115</v>
      </c>
      <c r="L94" s="132" t="s">
        <v>355</v>
      </c>
    </row>
    <row r="95" spans="2:12" s="76" customFormat="1" ht="21.95" customHeight="1">
      <c r="B95" s="60">
        <f t="shared" si="1"/>
        <v>90</v>
      </c>
      <c r="C95" s="79">
        <v>41305</v>
      </c>
      <c r="D95" s="80" t="s">
        <v>42</v>
      </c>
      <c r="E95" s="109" t="s">
        <v>53</v>
      </c>
      <c r="F95" s="47" t="s">
        <v>52</v>
      </c>
      <c r="G95" s="117" t="s">
        <v>119</v>
      </c>
      <c r="H95" s="126" t="s">
        <v>109</v>
      </c>
      <c r="I95" s="57">
        <v>41306</v>
      </c>
      <c r="J95" s="57">
        <v>41333</v>
      </c>
      <c r="K95" s="78">
        <v>500</v>
      </c>
      <c r="L95" s="132"/>
    </row>
    <row r="96" spans="2:12" s="76" customFormat="1" ht="21.95" customHeight="1">
      <c r="B96" s="60">
        <f t="shared" si="1"/>
        <v>91</v>
      </c>
      <c r="C96" s="79">
        <v>41305</v>
      </c>
      <c r="D96" s="80" t="s">
        <v>26</v>
      </c>
      <c r="E96" s="109" t="s">
        <v>53</v>
      </c>
      <c r="F96" s="47" t="s">
        <v>52</v>
      </c>
      <c r="G96" s="117" t="s">
        <v>121</v>
      </c>
      <c r="H96" s="126" t="s">
        <v>109</v>
      </c>
      <c r="I96" s="57">
        <v>41306</v>
      </c>
      <c r="J96" s="57">
        <v>41333</v>
      </c>
      <c r="K96" s="78">
        <v>500</v>
      </c>
      <c r="L96" s="132"/>
    </row>
    <row r="97" spans="2:12" s="76" customFormat="1" ht="21.95" customHeight="1">
      <c r="B97" s="60">
        <f t="shared" si="1"/>
        <v>92</v>
      </c>
      <c r="C97" s="79">
        <v>41305</v>
      </c>
      <c r="D97" s="80" t="s">
        <v>29</v>
      </c>
      <c r="E97" s="109" t="s">
        <v>47</v>
      </c>
      <c r="F97" s="47" t="s">
        <v>151</v>
      </c>
      <c r="G97" s="117" t="s">
        <v>152</v>
      </c>
      <c r="H97" s="126" t="s">
        <v>86</v>
      </c>
      <c r="I97" s="57">
        <v>41306</v>
      </c>
      <c r="J97" s="57">
        <v>41333</v>
      </c>
      <c r="K97" s="78">
        <v>2593</v>
      </c>
      <c r="L97" s="132" t="s">
        <v>357</v>
      </c>
    </row>
    <row r="98" spans="2:12" s="76" customFormat="1" ht="21.95" customHeight="1">
      <c r="B98" s="60">
        <f t="shared" si="1"/>
        <v>93</v>
      </c>
      <c r="C98" s="79">
        <v>41305</v>
      </c>
      <c r="D98" s="80" t="s">
        <v>18</v>
      </c>
      <c r="E98" s="109" t="s">
        <v>50</v>
      </c>
      <c r="F98" s="47" t="s">
        <v>57</v>
      </c>
      <c r="G98" s="117" t="s">
        <v>356</v>
      </c>
      <c r="H98" s="126" t="s">
        <v>107</v>
      </c>
      <c r="I98" s="57">
        <v>41306</v>
      </c>
      <c r="J98" s="57">
        <v>41333</v>
      </c>
      <c r="K98" s="78">
        <v>1350</v>
      </c>
      <c r="L98" s="132" t="s">
        <v>358</v>
      </c>
    </row>
    <row r="99" spans="2:12" s="76" customFormat="1" ht="21.95" customHeight="1">
      <c r="B99" s="60">
        <f t="shared" si="1"/>
        <v>94</v>
      </c>
      <c r="C99" s="79">
        <v>41304</v>
      </c>
      <c r="D99" s="80" t="s">
        <v>14</v>
      </c>
      <c r="E99" s="109" t="s">
        <v>49</v>
      </c>
      <c r="F99" s="47" t="s">
        <v>179</v>
      </c>
      <c r="G99" s="117" t="s">
        <v>180</v>
      </c>
      <c r="H99" s="126" t="s">
        <v>145</v>
      </c>
      <c r="I99" s="57">
        <v>41306</v>
      </c>
      <c r="J99" s="57">
        <v>41333</v>
      </c>
      <c r="K99" s="78">
        <v>3463</v>
      </c>
      <c r="L99" s="132" t="s">
        <v>244</v>
      </c>
    </row>
    <row r="100" spans="2:12" s="76" customFormat="1" ht="21.95" customHeight="1">
      <c r="B100" s="60">
        <f t="shared" si="1"/>
        <v>95</v>
      </c>
      <c r="C100" s="79">
        <v>41304</v>
      </c>
      <c r="D100" s="80" t="s">
        <v>13</v>
      </c>
      <c r="E100" s="109" t="s">
        <v>49</v>
      </c>
      <c r="F100" s="47" t="s">
        <v>179</v>
      </c>
      <c r="G100" s="117" t="s">
        <v>181</v>
      </c>
      <c r="H100" s="126" t="s">
        <v>182</v>
      </c>
      <c r="I100" s="57">
        <v>41306</v>
      </c>
      <c r="J100" s="57">
        <v>41333</v>
      </c>
      <c r="K100" s="78">
        <v>3463</v>
      </c>
      <c r="L100" s="132" t="s">
        <v>244</v>
      </c>
    </row>
    <row r="101" spans="2:12" s="76" customFormat="1" ht="21.95" customHeight="1">
      <c r="B101" s="60">
        <f t="shared" si="1"/>
        <v>96</v>
      </c>
      <c r="C101" s="79">
        <v>41304</v>
      </c>
      <c r="D101" s="80" t="s">
        <v>12</v>
      </c>
      <c r="E101" s="109" t="s">
        <v>49</v>
      </c>
      <c r="F101" s="47" t="s">
        <v>179</v>
      </c>
      <c r="G101" s="117" t="s">
        <v>183</v>
      </c>
      <c r="H101" s="126" t="s">
        <v>184</v>
      </c>
      <c r="I101" s="57">
        <v>41306</v>
      </c>
      <c r="J101" s="57">
        <v>41333</v>
      </c>
      <c r="K101" s="78">
        <v>3463</v>
      </c>
      <c r="L101" s="132" t="s">
        <v>244</v>
      </c>
    </row>
    <row r="102" spans="2:12" s="76" customFormat="1" ht="21.95" customHeight="1">
      <c r="B102" s="60">
        <f t="shared" si="1"/>
        <v>97</v>
      </c>
      <c r="C102" s="79">
        <v>41304</v>
      </c>
      <c r="D102" s="80" t="s">
        <v>162</v>
      </c>
      <c r="E102" s="109" t="s">
        <v>30</v>
      </c>
      <c r="F102" s="47" t="s">
        <v>240</v>
      </c>
      <c r="G102" s="117" t="s">
        <v>241</v>
      </c>
      <c r="H102" s="126" t="s">
        <v>85</v>
      </c>
      <c r="I102" s="57">
        <v>41306</v>
      </c>
      <c r="J102" s="57">
        <v>41333</v>
      </c>
      <c r="K102" s="78">
        <v>302</v>
      </c>
      <c r="L102" s="132" t="s">
        <v>359</v>
      </c>
    </row>
    <row r="103" spans="2:12" s="76" customFormat="1" ht="21.95" customHeight="1">
      <c r="B103" s="60">
        <f t="shared" si="1"/>
        <v>98</v>
      </c>
      <c r="C103" s="79">
        <v>41304</v>
      </c>
      <c r="D103" s="80" t="s">
        <v>73</v>
      </c>
      <c r="E103" s="109" t="s">
        <v>47</v>
      </c>
      <c r="F103" s="47" t="s">
        <v>266</v>
      </c>
      <c r="G103" s="117" t="s">
        <v>267</v>
      </c>
      <c r="H103" s="126" t="s">
        <v>86</v>
      </c>
      <c r="I103" s="57">
        <v>41306</v>
      </c>
      <c r="J103" s="57">
        <v>41333</v>
      </c>
      <c r="K103" s="78"/>
      <c r="L103" s="132"/>
    </row>
    <row r="104" spans="2:12" s="76" customFormat="1" ht="21.95" customHeight="1">
      <c r="B104" s="60">
        <f t="shared" si="1"/>
        <v>99</v>
      </c>
      <c r="C104" s="79">
        <v>41303</v>
      </c>
      <c r="D104" s="80" t="s">
        <v>72</v>
      </c>
      <c r="E104" s="109" t="s">
        <v>47</v>
      </c>
      <c r="F104" s="47" t="s">
        <v>310</v>
      </c>
      <c r="G104" s="117" t="s">
        <v>311</v>
      </c>
      <c r="H104" s="126" t="s">
        <v>115</v>
      </c>
      <c r="I104" s="57">
        <v>41303</v>
      </c>
      <c r="J104" s="57">
        <v>41313</v>
      </c>
      <c r="K104" s="78"/>
      <c r="L104" s="132" t="s">
        <v>360</v>
      </c>
    </row>
    <row r="105" spans="2:12" s="76" customFormat="1" ht="21.95" customHeight="1">
      <c r="B105" s="60">
        <f t="shared" si="1"/>
        <v>100</v>
      </c>
      <c r="C105" s="79">
        <v>41298</v>
      </c>
      <c r="D105" s="80" t="s">
        <v>75</v>
      </c>
      <c r="E105" s="109" t="s">
        <v>30</v>
      </c>
      <c r="F105" s="47" t="s">
        <v>361</v>
      </c>
      <c r="G105" s="117" t="s">
        <v>362</v>
      </c>
      <c r="H105" s="126" t="s">
        <v>87</v>
      </c>
      <c r="I105" s="57">
        <v>41298</v>
      </c>
      <c r="J105" s="57">
        <v>41330</v>
      </c>
      <c r="K105" s="78"/>
      <c r="L105" s="132" t="s">
        <v>363</v>
      </c>
    </row>
    <row r="106" spans="2:12" s="76" customFormat="1" ht="21.95" customHeight="1">
      <c r="B106" s="60">
        <f t="shared" si="1"/>
        <v>101</v>
      </c>
      <c r="C106" s="79">
        <v>41297</v>
      </c>
      <c r="D106" s="80" t="s">
        <v>66</v>
      </c>
      <c r="E106" s="64" t="s">
        <v>47</v>
      </c>
      <c r="F106" s="47" t="s">
        <v>364</v>
      </c>
      <c r="G106" s="117" t="s">
        <v>365</v>
      </c>
      <c r="H106" s="119" t="s">
        <v>366</v>
      </c>
      <c r="I106" s="57">
        <v>41296</v>
      </c>
      <c r="J106" s="57">
        <v>41333</v>
      </c>
      <c r="K106" s="78"/>
      <c r="L106" s="132" t="s">
        <v>367</v>
      </c>
    </row>
    <row r="107" spans="2:12" s="76" customFormat="1" ht="21.95" customHeight="1">
      <c r="B107" s="60">
        <f t="shared" si="1"/>
        <v>102</v>
      </c>
      <c r="C107" s="79">
        <v>41303</v>
      </c>
      <c r="D107" s="80" t="s">
        <v>146</v>
      </c>
      <c r="E107" s="64" t="s">
        <v>53</v>
      </c>
      <c r="F107" s="47" t="s">
        <v>368</v>
      </c>
      <c r="G107" s="127" t="s">
        <v>129</v>
      </c>
      <c r="H107" s="119" t="s">
        <v>109</v>
      </c>
      <c r="I107" s="57">
        <v>41306</v>
      </c>
      <c r="J107" s="57">
        <v>41333</v>
      </c>
      <c r="K107" s="78">
        <v>500</v>
      </c>
      <c r="L107" s="132"/>
    </row>
    <row r="108" spans="2:12" s="76" customFormat="1" ht="21.95" customHeight="1">
      <c r="B108" s="60">
        <f t="shared" si="1"/>
        <v>103</v>
      </c>
      <c r="C108" s="79">
        <v>41303</v>
      </c>
      <c r="D108" s="80" t="s">
        <v>78</v>
      </c>
      <c r="E108" s="64" t="s">
        <v>53</v>
      </c>
      <c r="F108" s="47" t="s">
        <v>59</v>
      </c>
      <c r="G108" s="117" t="s">
        <v>369</v>
      </c>
      <c r="H108" s="119" t="s">
        <v>109</v>
      </c>
      <c r="I108" s="57">
        <v>41306</v>
      </c>
      <c r="J108" s="57">
        <v>41333</v>
      </c>
      <c r="K108" s="78">
        <v>500</v>
      </c>
      <c r="L108" s="132"/>
    </row>
    <row r="109" spans="2:12" s="76" customFormat="1" ht="21.95" customHeight="1">
      <c r="B109" s="60">
        <f t="shared" si="1"/>
        <v>104</v>
      </c>
      <c r="C109" s="79">
        <v>41303</v>
      </c>
      <c r="D109" s="80" t="s">
        <v>75</v>
      </c>
      <c r="E109" s="64" t="s">
        <v>53</v>
      </c>
      <c r="F109" s="47" t="s">
        <v>370</v>
      </c>
      <c r="G109" s="117" t="s">
        <v>125</v>
      </c>
      <c r="H109" s="119" t="s">
        <v>109</v>
      </c>
      <c r="I109" s="57">
        <v>41306</v>
      </c>
      <c r="J109" s="57">
        <v>41333</v>
      </c>
      <c r="K109" s="78">
        <v>500</v>
      </c>
      <c r="L109" s="132"/>
    </row>
    <row r="110" spans="2:12" s="76" customFormat="1" ht="21.95" customHeight="1">
      <c r="B110" s="60">
        <f t="shared" si="1"/>
        <v>105</v>
      </c>
      <c r="C110" s="79">
        <v>41303</v>
      </c>
      <c r="D110" s="80" t="s">
        <v>25</v>
      </c>
      <c r="E110" s="64" t="s">
        <v>53</v>
      </c>
      <c r="F110" s="47" t="s">
        <v>59</v>
      </c>
      <c r="G110" s="117" t="s">
        <v>126</v>
      </c>
      <c r="H110" s="119" t="s">
        <v>109</v>
      </c>
      <c r="I110" s="57">
        <v>41306</v>
      </c>
      <c r="J110" s="57">
        <v>41333</v>
      </c>
      <c r="K110" s="78">
        <v>500</v>
      </c>
      <c r="L110" s="132"/>
    </row>
    <row r="111" spans="2:12" s="76" customFormat="1" ht="21.95" customHeight="1">
      <c r="B111" s="60">
        <f t="shared" si="1"/>
        <v>106</v>
      </c>
      <c r="C111" s="79">
        <v>41303</v>
      </c>
      <c r="D111" s="80" t="s">
        <v>24</v>
      </c>
      <c r="E111" s="64" t="s">
        <v>53</v>
      </c>
      <c r="F111" s="47" t="s">
        <v>368</v>
      </c>
      <c r="G111" s="117" t="s">
        <v>128</v>
      </c>
      <c r="H111" s="119" t="s">
        <v>109</v>
      </c>
      <c r="I111" s="57">
        <v>41306</v>
      </c>
      <c r="J111" s="57">
        <v>41333</v>
      </c>
      <c r="K111" s="78">
        <v>500</v>
      </c>
      <c r="L111" s="132"/>
    </row>
    <row r="112" spans="2:12" s="76" customFormat="1" ht="21.95" customHeight="1">
      <c r="B112" s="60">
        <f t="shared" si="1"/>
        <v>107</v>
      </c>
      <c r="C112" s="79">
        <v>41303</v>
      </c>
      <c r="D112" s="80" t="s">
        <v>74</v>
      </c>
      <c r="E112" s="64" t="s">
        <v>53</v>
      </c>
      <c r="F112" s="47" t="s">
        <v>161</v>
      </c>
      <c r="G112" s="117" t="s">
        <v>127</v>
      </c>
      <c r="H112" s="119" t="s">
        <v>86</v>
      </c>
      <c r="I112" s="57">
        <v>41306</v>
      </c>
      <c r="J112" s="57">
        <v>41333</v>
      </c>
      <c r="K112" s="78">
        <v>500</v>
      </c>
      <c r="L112" s="132"/>
    </row>
    <row r="113" spans="2:12" s="76" customFormat="1" ht="21.95" customHeight="1">
      <c r="B113" s="60">
        <f t="shared" si="1"/>
        <v>108</v>
      </c>
      <c r="C113" s="79">
        <v>41303</v>
      </c>
      <c r="D113" s="80" t="s">
        <v>26</v>
      </c>
      <c r="E113" s="64" t="s">
        <v>50</v>
      </c>
      <c r="F113" s="47" t="s">
        <v>161</v>
      </c>
      <c r="G113" s="117" t="s">
        <v>124</v>
      </c>
      <c r="H113" s="119" t="s">
        <v>86</v>
      </c>
      <c r="I113" s="57">
        <v>41306</v>
      </c>
      <c r="J113" s="57">
        <v>41333</v>
      </c>
      <c r="K113" s="78">
        <v>1350</v>
      </c>
      <c r="L113" s="132" t="s">
        <v>371</v>
      </c>
    </row>
    <row r="114" spans="2:12" s="76" customFormat="1" ht="21.95" customHeight="1">
      <c r="B114" s="60">
        <f t="shared" si="1"/>
        <v>109</v>
      </c>
      <c r="C114" s="79">
        <v>41303</v>
      </c>
      <c r="D114" s="80" t="s">
        <v>32</v>
      </c>
      <c r="E114" s="64" t="s">
        <v>47</v>
      </c>
      <c r="F114" s="47" t="s">
        <v>373</v>
      </c>
      <c r="G114" s="117" t="s">
        <v>372</v>
      </c>
      <c r="H114" s="119" t="s">
        <v>107</v>
      </c>
      <c r="I114" s="57">
        <v>41303</v>
      </c>
      <c r="J114" s="57">
        <v>41333</v>
      </c>
      <c r="K114" s="78"/>
      <c r="L114" s="132" t="s">
        <v>268</v>
      </c>
    </row>
    <row r="115" spans="2:12" s="76" customFormat="1" ht="21.95" customHeight="1">
      <c r="B115" s="60">
        <f t="shared" si="1"/>
        <v>110</v>
      </c>
      <c r="C115" s="79">
        <v>41303</v>
      </c>
      <c r="D115" s="80" t="s">
        <v>71</v>
      </c>
      <c r="E115" s="64" t="s">
        <v>47</v>
      </c>
      <c r="F115" s="47" t="s">
        <v>374</v>
      </c>
      <c r="G115" s="117" t="s">
        <v>375</v>
      </c>
      <c r="H115" s="119" t="s">
        <v>107</v>
      </c>
      <c r="I115" s="57">
        <v>41303</v>
      </c>
      <c r="J115" s="57">
        <v>41333</v>
      </c>
      <c r="K115" s="78"/>
      <c r="L115" s="132" t="s">
        <v>268</v>
      </c>
    </row>
    <row r="116" spans="2:12" s="76" customFormat="1" ht="21.95" customHeight="1">
      <c r="B116" s="60">
        <f t="shared" si="1"/>
        <v>111</v>
      </c>
      <c r="C116" s="79">
        <v>41299</v>
      </c>
      <c r="D116" s="80" t="s">
        <v>25</v>
      </c>
      <c r="E116" s="64" t="s">
        <v>30</v>
      </c>
      <c r="F116" s="47" t="s">
        <v>217</v>
      </c>
      <c r="G116" s="117" t="s">
        <v>218</v>
      </c>
      <c r="H116" s="119" t="s">
        <v>86</v>
      </c>
      <c r="I116" s="57">
        <v>41299</v>
      </c>
      <c r="J116" s="57">
        <v>41320</v>
      </c>
      <c r="K116" s="78"/>
      <c r="L116" s="132"/>
    </row>
    <row r="117" spans="2:12" s="76" customFormat="1" ht="21.95" customHeight="1">
      <c r="B117" s="60">
        <f t="shared" si="1"/>
        <v>112</v>
      </c>
      <c r="C117" s="79">
        <v>41299</v>
      </c>
      <c r="D117" s="80" t="s">
        <v>70</v>
      </c>
      <c r="E117" s="64" t="s">
        <v>47</v>
      </c>
      <c r="F117" s="47" t="s">
        <v>376</v>
      </c>
      <c r="G117" s="117" t="s">
        <v>377</v>
      </c>
      <c r="H117" s="119" t="s">
        <v>316</v>
      </c>
      <c r="I117" s="57">
        <v>41299</v>
      </c>
      <c r="J117" s="57">
        <v>41333</v>
      </c>
      <c r="K117" s="78">
        <v>1923</v>
      </c>
      <c r="L117" s="132" t="s">
        <v>378</v>
      </c>
    </row>
    <row r="118" spans="2:12" s="76" customFormat="1" ht="21.95" customHeight="1">
      <c r="B118" s="60">
        <f t="shared" si="1"/>
        <v>113</v>
      </c>
      <c r="C118" s="79">
        <v>41299</v>
      </c>
      <c r="D118" s="80" t="s">
        <v>69</v>
      </c>
      <c r="E118" s="64" t="s">
        <v>47</v>
      </c>
      <c r="F118" s="64" t="s">
        <v>208</v>
      </c>
      <c r="G118" s="117" t="s">
        <v>379</v>
      </c>
      <c r="H118" s="119" t="s">
        <v>107</v>
      </c>
      <c r="I118" s="57">
        <v>41299</v>
      </c>
      <c r="J118" s="57">
        <v>41305</v>
      </c>
      <c r="K118" s="78">
        <v>2593</v>
      </c>
      <c r="L118" s="132" t="s">
        <v>380</v>
      </c>
    </row>
    <row r="119" spans="2:12" s="76" customFormat="1" ht="21.95" customHeight="1">
      <c r="B119" s="60">
        <f t="shared" si="1"/>
        <v>114</v>
      </c>
      <c r="C119" s="79">
        <v>41299</v>
      </c>
      <c r="D119" s="80" t="s">
        <v>33</v>
      </c>
      <c r="E119" s="64" t="s">
        <v>47</v>
      </c>
      <c r="F119" s="47" t="s">
        <v>215</v>
      </c>
      <c r="G119" s="117" t="s">
        <v>216</v>
      </c>
      <c r="H119" s="119" t="s">
        <v>84</v>
      </c>
      <c r="I119" s="57">
        <v>41277</v>
      </c>
      <c r="J119" s="57">
        <v>41289</v>
      </c>
      <c r="K119" s="78"/>
      <c r="L119" s="132"/>
    </row>
    <row r="120" spans="2:12" s="76" customFormat="1" ht="21.95" customHeight="1">
      <c r="B120" s="60">
        <f t="shared" si="1"/>
        <v>115</v>
      </c>
      <c r="C120" s="79">
        <v>41299</v>
      </c>
      <c r="D120" s="80" t="s">
        <v>31</v>
      </c>
      <c r="E120" s="64" t="s">
        <v>47</v>
      </c>
      <c r="F120" s="64" t="s">
        <v>381</v>
      </c>
      <c r="G120" s="117" t="s">
        <v>382</v>
      </c>
      <c r="H120" s="119" t="s">
        <v>107</v>
      </c>
      <c r="I120" s="57">
        <v>41299</v>
      </c>
      <c r="J120" s="57">
        <v>41320</v>
      </c>
      <c r="K120" s="78"/>
      <c r="L120" s="132"/>
    </row>
    <row r="121" spans="2:12" s="76" customFormat="1" ht="21.95" customHeight="1">
      <c r="B121" s="60">
        <f t="shared" si="1"/>
        <v>116</v>
      </c>
      <c r="C121" s="79">
        <v>41305</v>
      </c>
      <c r="D121" s="80" t="s">
        <v>41</v>
      </c>
      <c r="E121" s="64" t="s">
        <v>53</v>
      </c>
      <c r="F121" s="52" t="s">
        <v>172</v>
      </c>
      <c r="G121" s="117" t="s">
        <v>108</v>
      </c>
      <c r="H121" s="119" t="s">
        <v>109</v>
      </c>
      <c r="I121" s="57">
        <v>41306</v>
      </c>
      <c r="J121" s="57">
        <v>41333</v>
      </c>
      <c r="K121" s="78">
        <v>500</v>
      </c>
      <c r="L121" s="132"/>
    </row>
    <row r="122" spans="2:12" s="76" customFormat="1" ht="21.95" customHeight="1">
      <c r="B122" s="60">
        <f t="shared" si="1"/>
        <v>117</v>
      </c>
      <c r="C122" s="79">
        <v>41305</v>
      </c>
      <c r="D122" s="80" t="s">
        <v>40</v>
      </c>
      <c r="E122" s="64" t="s">
        <v>53</v>
      </c>
      <c r="F122" s="47" t="s">
        <v>56</v>
      </c>
      <c r="G122" s="117" t="s">
        <v>122</v>
      </c>
      <c r="H122" s="119" t="s">
        <v>109</v>
      </c>
      <c r="I122" s="57">
        <v>41306</v>
      </c>
      <c r="J122" s="57">
        <v>41333</v>
      </c>
      <c r="K122" s="78">
        <v>500</v>
      </c>
      <c r="L122" s="132"/>
    </row>
    <row r="123" spans="2:12" s="76" customFormat="1" ht="21.95" customHeight="1">
      <c r="B123" s="60">
        <f t="shared" si="1"/>
        <v>118</v>
      </c>
      <c r="C123" s="79">
        <v>41305</v>
      </c>
      <c r="D123" s="80" t="s">
        <v>17</v>
      </c>
      <c r="E123" s="64" t="s">
        <v>50</v>
      </c>
      <c r="F123" s="52" t="s">
        <v>172</v>
      </c>
      <c r="G123" s="117" t="s">
        <v>108</v>
      </c>
      <c r="H123" s="119" t="s">
        <v>109</v>
      </c>
      <c r="I123" s="57">
        <v>41306</v>
      </c>
      <c r="J123" s="57">
        <v>41333</v>
      </c>
      <c r="K123" s="78"/>
      <c r="L123" s="132"/>
    </row>
    <row r="124" spans="2:12" s="76" customFormat="1" ht="21.95" customHeight="1">
      <c r="B124" s="60">
        <f t="shared" si="1"/>
        <v>119</v>
      </c>
      <c r="C124" s="79">
        <v>41305</v>
      </c>
      <c r="D124" s="80" t="s">
        <v>26</v>
      </c>
      <c r="E124" s="64" t="s">
        <v>30</v>
      </c>
      <c r="F124" s="47" t="s">
        <v>383</v>
      </c>
      <c r="G124" s="117" t="s">
        <v>384</v>
      </c>
      <c r="H124" s="119" t="s">
        <v>103</v>
      </c>
      <c r="I124" s="57">
        <v>41306</v>
      </c>
      <c r="J124" s="57">
        <v>41333</v>
      </c>
      <c r="K124" s="78"/>
      <c r="L124" s="132"/>
    </row>
    <row r="125" spans="2:12" s="76" customFormat="1" ht="21.95" customHeight="1">
      <c r="B125" s="60">
        <f t="shared" si="1"/>
        <v>120</v>
      </c>
      <c r="C125" s="79">
        <v>41305</v>
      </c>
      <c r="D125" s="80" t="s">
        <v>111</v>
      </c>
      <c r="E125" s="64" t="s">
        <v>47</v>
      </c>
      <c r="F125" s="47" t="s">
        <v>280</v>
      </c>
      <c r="G125" s="117" t="s">
        <v>281</v>
      </c>
      <c r="H125" s="119" t="s">
        <v>86</v>
      </c>
      <c r="I125" s="57">
        <v>41306</v>
      </c>
      <c r="J125" s="57">
        <v>41333</v>
      </c>
      <c r="K125" s="78"/>
      <c r="L125" s="132" t="s">
        <v>385</v>
      </c>
    </row>
    <row r="126" spans="2:12" s="76" customFormat="1" ht="21.95" customHeight="1">
      <c r="B126" s="60">
        <f t="shared" si="1"/>
        <v>121</v>
      </c>
      <c r="C126" s="79">
        <v>41305</v>
      </c>
      <c r="D126" s="80" t="s">
        <v>190</v>
      </c>
      <c r="E126" s="64" t="s">
        <v>47</v>
      </c>
      <c r="F126" s="47" t="s">
        <v>191</v>
      </c>
      <c r="G126" s="117" t="s">
        <v>192</v>
      </c>
      <c r="H126" s="119" t="s">
        <v>86</v>
      </c>
      <c r="I126" s="57">
        <v>41306</v>
      </c>
      <c r="J126" s="57">
        <v>41333</v>
      </c>
      <c r="K126" s="78">
        <v>2593</v>
      </c>
      <c r="L126" s="132" t="s">
        <v>386</v>
      </c>
    </row>
    <row r="127" spans="2:12" s="76" customFormat="1" ht="21.95" customHeight="1">
      <c r="B127" s="60">
        <f t="shared" si="1"/>
        <v>122</v>
      </c>
      <c r="C127" s="79"/>
      <c r="D127" s="80"/>
      <c r="E127" s="64"/>
      <c r="F127" s="47"/>
      <c r="G127" s="117"/>
      <c r="H127" s="119"/>
      <c r="I127" s="57"/>
      <c r="J127" s="57"/>
      <c r="K127" s="78"/>
      <c r="L127" s="132"/>
    </row>
    <row r="128" spans="2:12" s="76" customFormat="1" ht="21.95" customHeight="1">
      <c r="B128" s="60">
        <f t="shared" si="1"/>
        <v>123</v>
      </c>
      <c r="C128" s="79"/>
      <c r="D128" s="80"/>
      <c r="E128" s="64"/>
      <c r="F128" s="47"/>
      <c r="G128" s="117"/>
      <c r="H128" s="119"/>
      <c r="I128" s="57"/>
      <c r="J128" s="57"/>
      <c r="K128" s="78"/>
      <c r="L128" s="132"/>
    </row>
    <row r="129" spans="2:12" s="76" customFormat="1" ht="21.95" customHeight="1">
      <c r="B129" s="60">
        <f t="shared" si="1"/>
        <v>124</v>
      </c>
      <c r="C129" s="79"/>
      <c r="D129" s="80"/>
      <c r="E129" s="64"/>
      <c r="F129" s="47"/>
      <c r="G129" s="117"/>
      <c r="H129" s="119"/>
      <c r="I129" s="57"/>
      <c r="J129" s="57"/>
      <c r="K129" s="78"/>
      <c r="L129" s="132"/>
    </row>
    <row r="130" spans="2:12" s="76" customFormat="1" ht="21.95" customHeight="1">
      <c r="B130" s="60">
        <f t="shared" si="1"/>
        <v>125</v>
      </c>
      <c r="C130" s="79"/>
      <c r="D130" s="80"/>
      <c r="E130" s="64"/>
      <c r="F130" s="47"/>
      <c r="G130" s="117"/>
      <c r="H130" s="119"/>
      <c r="I130" s="57"/>
      <c r="J130" s="57"/>
      <c r="K130" s="78"/>
      <c r="L130" s="132"/>
    </row>
    <row r="131" spans="2:12" s="76" customFormat="1" ht="21.95" customHeight="1">
      <c r="B131" s="60">
        <f t="shared" si="1"/>
        <v>126</v>
      </c>
      <c r="C131" s="79"/>
      <c r="D131" s="80"/>
      <c r="E131" s="64"/>
      <c r="F131" s="47"/>
      <c r="G131" s="117"/>
      <c r="H131" s="119"/>
      <c r="I131" s="57"/>
      <c r="J131" s="57"/>
      <c r="K131" s="78"/>
      <c r="L131" s="47"/>
    </row>
    <row r="132" spans="2:12" s="76" customFormat="1" ht="21.95" customHeight="1">
      <c r="B132" s="60">
        <f t="shared" si="1"/>
        <v>127</v>
      </c>
      <c r="C132" s="79"/>
      <c r="D132" s="80"/>
      <c r="E132" s="64"/>
      <c r="F132" s="47"/>
      <c r="G132" s="117"/>
      <c r="H132" s="119"/>
      <c r="I132" s="57"/>
      <c r="J132" s="57"/>
      <c r="K132" s="78"/>
      <c r="L132" s="47"/>
    </row>
    <row r="133" spans="2:12" s="76" customFormat="1" ht="21.95" customHeight="1">
      <c r="B133" s="60">
        <f t="shared" si="1"/>
        <v>128</v>
      </c>
      <c r="C133" s="79"/>
      <c r="D133" s="80"/>
      <c r="E133" s="64"/>
      <c r="F133" s="47"/>
      <c r="G133" s="117"/>
      <c r="H133" s="119"/>
      <c r="I133" s="57"/>
      <c r="J133" s="57"/>
      <c r="K133" s="78"/>
      <c r="L133" s="47"/>
    </row>
    <row r="134" spans="2:12" s="76" customFormat="1" ht="21.95" customHeight="1">
      <c r="B134" s="60">
        <f t="shared" si="1"/>
        <v>129</v>
      </c>
      <c r="C134" s="79"/>
      <c r="D134" s="80"/>
      <c r="E134" s="64"/>
      <c r="F134" s="47"/>
      <c r="G134" s="117"/>
      <c r="H134" s="119"/>
      <c r="I134" s="57"/>
      <c r="J134" s="57"/>
      <c r="K134" s="78"/>
      <c r="L134" s="47"/>
    </row>
    <row r="135" spans="2:12" s="76" customFormat="1" ht="21.95" customHeight="1">
      <c r="B135" s="60">
        <f t="shared" si="1"/>
        <v>130</v>
      </c>
      <c r="C135" s="79"/>
      <c r="D135" s="80"/>
      <c r="E135" s="64"/>
      <c r="F135" s="47"/>
      <c r="G135" s="117"/>
      <c r="H135" s="119"/>
      <c r="I135" s="57"/>
      <c r="J135" s="57"/>
      <c r="K135" s="78"/>
      <c r="L135" s="47"/>
    </row>
    <row r="136" spans="2:12" s="76" customFormat="1" ht="21.95" customHeight="1">
      <c r="B136" s="60">
        <f t="shared" si="1"/>
        <v>131</v>
      </c>
      <c r="C136" s="79"/>
      <c r="D136" s="80"/>
      <c r="E136" s="64"/>
      <c r="F136" s="52"/>
      <c r="G136" s="117"/>
      <c r="H136" s="119"/>
      <c r="I136" s="57"/>
      <c r="J136" s="57"/>
      <c r="K136" s="78"/>
      <c r="L136" s="47"/>
    </row>
    <row r="137" spans="2:12" s="76" customFormat="1" ht="21.95" customHeight="1">
      <c r="B137" s="60">
        <f t="shared" si="1"/>
        <v>132</v>
      </c>
      <c r="C137" s="79"/>
      <c r="D137" s="80"/>
      <c r="E137" s="64"/>
      <c r="F137" s="47"/>
      <c r="G137" s="117"/>
      <c r="H137" s="119"/>
      <c r="I137" s="57"/>
      <c r="J137" s="57"/>
      <c r="K137" s="78"/>
      <c r="L137" s="47"/>
    </row>
    <row r="138" spans="2:12" s="76" customFormat="1" ht="21.95" customHeight="1" thickBot="1">
      <c r="B138" s="60">
        <f t="shared" si="1"/>
        <v>133</v>
      </c>
      <c r="C138" s="84"/>
      <c r="D138" s="85"/>
      <c r="E138" s="87"/>
      <c r="F138" s="86"/>
      <c r="G138" s="128"/>
      <c r="H138" s="129"/>
      <c r="I138" s="88"/>
      <c r="J138" s="88"/>
      <c r="K138" s="89"/>
      <c r="L138" s="86"/>
    </row>
    <row r="139" spans="2:12" s="41" customFormat="1" ht="26.25">
      <c r="K139" s="105">
        <f>SUM(K6:K138)</f>
        <v>107065.38</v>
      </c>
    </row>
    <row r="140" spans="2:12" s="41" customFormat="1" ht="18.75"/>
    <row r="141" spans="2:12" s="41" customFormat="1" ht="19.5" thickBot="1"/>
    <row r="142" spans="2:12" s="71" customFormat="1" ht="24" thickBot="1">
      <c r="B142" s="217" t="s">
        <v>0</v>
      </c>
      <c r="C142" s="218"/>
      <c r="D142" s="214" t="s">
        <v>6</v>
      </c>
      <c r="E142" s="214" t="s">
        <v>5</v>
      </c>
      <c r="F142" s="214" t="s">
        <v>1</v>
      </c>
      <c r="G142" s="214" t="s">
        <v>83</v>
      </c>
      <c r="H142" s="214" t="s">
        <v>82</v>
      </c>
      <c r="I142" s="220" t="s">
        <v>2</v>
      </c>
      <c r="J142" s="221"/>
      <c r="K142" s="214" t="s">
        <v>3</v>
      </c>
      <c r="L142" s="214" t="s">
        <v>60</v>
      </c>
    </row>
    <row r="143" spans="2:12" s="71" customFormat="1" ht="24" thickBot="1">
      <c r="B143" s="67"/>
      <c r="C143" s="68"/>
      <c r="D143" s="219"/>
      <c r="E143" s="215"/>
      <c r="F143" s="216"/>
      <c r="G143" s="216"/>
      <c r="H143" s="216"/>
      <c r="I143" s="69" t="s">
        <v>45</v>
      </c>
      <c r="J143" s="70" t="s">
        <v>46</v>
      </c>
      <c r="K143" s="215"/>
      <c r="L143" s="215"/>
    </row>
    <row r="144" spans="2:12" s="76" customFormat="1" ht="21.95" customHeight="1">
      <c r="B144" s="44">
        <v>1</v>
      </c>
      <c r="C144" s="45">
        <v>41278</v>
      </c>
      <c r="D144" s="46" t="s">
        <v>7</v>
      </c>
      <c r="E144" s="64" t="s">
        <v>61</v>
      </c>
      <c r="F144" s="113" t="s">
        <v>250</v>
      </c>
      <c r="G144" s="113" t="s">
        <v>251</v>
      </c>
      <c r="H144" s="49" t="s">
        <v>252</v>
      </c>
      <c r="I144" s="114">
        <v>41278</v>
      </c>
      <c r="J144" s="50">
        <v>41305</v>
      </c>
      <c r="K144" s="90">
        <v>250</v>
      </c>
      <c r="L144" s="47"/>
    </row>
    <row r="145" spans="2:12" s="76" customFormat="1" ht="21.95" customHeight="1">
      <c r="B145" s="51">
        <f>B144+1</f>
        <v>2</v>
      </c>
      <c r="C145" s="45">
        <v>41284</v>
      </c>
      <c r="D145" s="46" t="s">
        <v>8</v>
      </c>
      <c r="E145" s="64" t="s">
        <v>61</v>
      </c>
      <c r="F145" s="61" t="s">
        <v>352</v>
      </c>
      <c r="G145" s="61" t="s">
        <v>354</v>
      </c>
      <c r="H145" s="52" t="s">
        <v>353</v>
      </c>
      <c r="I145" s="74">
        <v>41284</v>
      </c>
      <c r="J145" s="45">
        <v>41333</v>
      </c>
      <c r="K145" s="90">
        <v>500</v>
      </c>
      <c r="L145" s="47"/>
    </row>
    <row r="146" spans="2:12" s="76" customFormat="1" ht="21.95" customHeight="1">
      <c r="B146" s="51">
        <f>B145+1</f>
        <v>3</v>
      </c>
      <c r="C146" s="45">
        <v>41288</v>
      </c>
      <c r="D146" s="46" t="s">
        <v>9</v>
      </c>
      <c r="E146" s="64" t="s">
        <v>61</v>
      </c>
      <c r="F146" s="61" t="s">
        <v>62</v>
      </c>
      <c r="G146" s="61" t="s">
        <v>158</v>
      </c>
      <c r="H146" s="52" t="s">
        <v>109</v>
      </c>
      <c r="I146" s="114">
        <v>41288</v>
      </c>
      <c r="J146" s="50">
        <v>41305</v>
      </c>
      <c r="K146" s="90">
        <v>250</v>
      </c>
      <c r="L146" s="52"/>
    </row>
    <row r="147" spans="2:12" s="76" customFormat="1" ht="21.95" customHeight="1">
      <c r="B147" s="51">
        <f>B146+1</f>
        <v>4</v>
      </c>
      <c r="C147" s="53">
        <v>41303</v>
      </c>
      <c r="D147" s="54" t="s">
        <v>12</v>
      </c>
      <c r="E147" s="64" t="s">
        <v>61</v>
      </c>
      <c r="F147" s="61" t="s">
        <v>174</v>
      </c>
      <c r="G147" s="61" t="s">
        <v>175</v>
      </c>
      <c r="H147" s="52" t="s">
        <v>134</v>
      </c>
      <c r="I147" s="115">
        <v>41613</v>
      </c>
      <c r="J147" s="56">
        <v>41276</v>
      </c>
      <c r="K147" s="91">
        <v>250</v>
      </c>
      <c r="L147" s="52"/>
    </row>
    <row r="148" spans="2:12" s="76" customFormat="1" ht="21.95" customHeight="1">
      <c r="B148" s="51">
        <f>B147+1</f>
        <v>5</v>
      </c>
      <c r="C148" s="53">
        <v>41303</v>
      </c>
      <c r="D148" s="54" t="s">
        <v>13</v>
      </c>
      <c r="E148" s="64" t="s">
        <v>61</v>
      </c>
      <c r="F148" s="61" t="s">
        <v>174</v>
      </c>
      <c r="G148" s="61" t="s">
        <v>175</v>
      </c>
      <c r="H148" s="52" t="s">
        <v>134</v>
      </c>
      <c r="I148" s="57">
        <v>41277</v>
      </c>
      <c r="J148" s="58">
        <v>41333</v>
      </c>
      <c r="K148" s="91">
        <v>250</v>
      </c>
      <c r="L148" s="52"/>
    </row>
    <row r="149" spans="2:12" s="76" customFormat="1" ht="21.95" customHeight="1">
      <c r="B149" s="51">
        <f>B148+1</f>
        <v>6</v>
      </c>
      <c r="C149" s="45"/>
      <c r="D149" s="46"/>
      <c r="E149" s="64"/>
      <c r="F149" s="61"/>
      <c r="G149" s="61"/>
      <c r="H149" s="52"/>
      <c r="I149" s="57"/>
      <c r="J149" s="58"/>
      <c r="K149" s="91"/>
      <c r="L149" s="52"/>
    </row>
    <row r="150" spans="2:12" ht="15.75" thickBot="1">
      <c r="B150" s="25"/>
      <c r="C150" s="26"/>
      <c r="D150" s="20"/>
      <c r="E150" s="32"/>
      <c r="F150" s="32"/>
      <c r="G150" s="32"/>
      <c r="H150" s="4"/>
      <c r="I150" s="116"/>
      <c r="J150" s="27"/>
      <c r="K150" s="24"/>
      <c r="L150" s="4"/>
    </row>
    <row r="151" spans="2:12" ht="26.25">
      <c r="K151" s="106">
        <f>SUM(K144:K150)</f>
        <v>1500</v>
      </c>
    </row>
    <row r="153" spans="2:12">
      <c r="F153" s="31"/>
    </row>
    <row r="154" spans="2:12">
      <c r="F154" s="31"/>
      <c r="L154" t="s">
        <v>159</v>
      </c>
    </row>
    <row r="155" spans="2:12" ht="26.25">
      <c r="F155" s="31"/>
      <c r="K155" s="105">
        <f>K139+K151</f>
        <v>108565.38</v>
      </c>
    </row>
    <row r="156" spans="2:12">
      <c r="F156" s="31"/>
    </row>
    <row r="157" spans="2:12">
      <c r="F157" s="31"/>
    </row>
    <row r="161" spans="6:6" ht="21">
      <c r="F161" s="104">
        <f>35+35+30+35+34+35+35</f>
        <v>239</v>
      </c>
    </row>
    <row r="162" spans="6:6">
      <c r="F162">
        <f>F161-600</f>
        <v>-361</v>
      </c>
    </row>
  </sheetData>
  <autoFilter ref="B4:L137">
    <filterColumn colId="0" showButton="0"/>
    <filterColumn colId="4"/>
    <filterColumn colId="7" showButton="0"/>
  </autoFilter>
  <sortState ref="C7:L95">
    <sortCondition ref="C6"/>
  </sortState>
  <mergeCells count="20">
    <mergeCell ref="B2:L2"/>
    <mergeCell ref="D4:D5"/>
    <mergeCell ref="E4:E5"/>
    <mergeCell ref="F4:F5"/>
    <mergeCell ref="I4:J4"/>
    <mergeCell ref="K4:K5"/>
    <mergeCell ref="L4:L5"/>
    <mergeCell ref="G4:G5"/>
    <mergeCell ref="H4:H5"/>
    <mergeCell ref="E3:J3"/>
    <mergeCell ref="B4:C5"/>
    <mergeCell ref="K142:K143"/>
    <mergeCell ref="L142:L143"/>
    <mergeCell ref="G142:G143"/>
    <mergeCell ref="H142:H143"/>
    <mergeCell ref="B142:C142"/>
    <mergeCell ref="D142:D143"/>
    <mergeCell ref="E142:E143"/>
    <mergeCell ref="F142:F143"/>
    <mergeCell ref="I142:J142"/>
  </mergeCells>
  <printOptions horizontalCentered="1"/>
  <pageMargins left="0.70866141732283472" right="0.70866141732283472" top="0.74803149606299213" bottom="0.74803149606299213" header="0.31496062992125984" footer="0.31496062992125984"/>
  <pageSetup scale="2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M117"/>
  <sheetViews>
    <sheetView topLeftCell="F54" zoomScale="60" zoomScaleNormal="60" workbookViewId="0">
      <selection activeCell="E70" sqref="E70:K70"/>
    </sheetView>
  </sheetViews>
  <sheetFormatPr baseColWidth="10" defaultRowHeight="15"/>
  <cols>
    <col min="1" max="1" width="4" customWidth="1"/>
    <col min="2" max="2" width="4.140625" hidden="1" customWidth="1"/>
    <col min="3" max="3" width="13" customWidth="1"/>
    <col min="4" max="4" width="10.140625" customWidth="1"/>
    <col min="5" max="5" width="76.5703125" customWidth="1"/>
    <col min="6" max="6" width="61" bestFit="1" customWidth="1"/>
    <col min="7" max="7" width="57.7109375" bestFit="1" customWidth="1"/>
    <col min="8" max="8" width="55.7109375" bestFit="1" customWidth="1"/>
    <col min="9" max="10" width="14.7109375" customWidth="1"/>
    <col min="11" max="11" width="21.42578125" customWidth="1"/>
    <col min="12" max="12" width="95.28515625" customWidth="1"/>
    <col min="13" max="14" width="11.42578125" customWidth="1"/>
  </cols>
  <sheetData>
    <row r="1" spans="2:12" ht="23.25" customHeight="1"/>
    <row r="2" spans="2:12" ht="51">
      <c r="B2" s="228" t="s">
        <v>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2:12" ht="47.25" customHeight="1" thickBot="1">
      <c r="B3" s="229" t="s">
        <v>516</v>
      </c>
      <c r="C3" s="229"/>
      <c r="D3" s="229"/>
      <c r="E3" s="229"/>
      <c r="F3" s="229"/>
      <c r="G3" s="229"/>
      <c r="H3" s="229"/>
      <c r="I3" s="229"/>
      <c r="J3" s="229"/>
    </row>
    <row r="4" spans="2:12" s="71" customFormat="1" ht="36.75" customHeight="1" thickBot="1">
      <c r="B4" s="217" t="s">
        <v>0</v>
      </c>
      <c r="C4" s="218"/>
      <c r="D4" s="214" t="s">
        <v>6</v>
      </c>
      <c r="E4" s="214" t="s">
        <v>5</v>
      </c>
      <c r="F4" s="214" t="s">
        <v>1</v>
      </c>
      <c r="G4" s="214" t="s">
        <v>83</v>
      </c>
      <c r="H4" s="214" t="s">
        <v>82</v>
      </c>
      <c r="I4" s="220" t="s">
        <v>2</v>
      </c>
      <c r="J4" s="221"/>
      <c r="K4" s="214" t="s">
        <v>3</v>
      </c>
      <c r="L4" s="214" t="s">
        <v>60</v>
      </c>
    </row>
    <row r="5" spans="2:12" s="71" customFormat="1" ht="18.75" customHeight="1" thickBot="1">
      <c r="B5" s="92"/>
      <c r="C5" s="93"/>
      <c r="D5" s="227"/>
      <c r="E5" s="216"/>
      <c r="F5" s="216"/>
      <c r="G5" s="216"/>
      <c r="H5" s="216"/>
      <c r="I5" s="69" t="s">
        <v>45</v>
      </c>
      <c r="J5" s="94" t="s">
        <v>46</v>
      </c>
      <c r="K5" s="216"/>
      <c r="L5" s="216"/>
    </row>
    <row r="6" spans="2:12" s="41" customFormat="1" ht="19.5">
      <c r="B6" s="59">
        <v>1</v>
      </c>
      <c r="C6" s="81">
        <v>41313</v>
      </c>
      <c r="D6" s="95" t="s">
        <v>203</v>
      </c>
      <c r="E6" s="96" t="s">
        <v>47</v>
      </c>
      <c r="F6" s="165" t="s">
        <v>210</v>
      </c>
      <c r="G6" s="118" t="s">
        <v>209</v>
      </c>
      <c r="H6" s="164" t="s">
        <v>109</v>
      </c>
      <c r="I6" s="82">
        <v>41313</v>
      </c>
      <c r="J6" s="82">
        <v>41333</v>
      </c>
      <c r="K6" s="42">
        <v>2593</v>
      </c>
      <c r="L6" s="168" t="s">
        <v>387</v>
      </c>
    </row>
    <row r="7" spans="2:12" s="41" customFormat="1" ht="19.5">
      <c r="B7" s="60">
        <f t="shared" ref="B7:B76" si="0">B6+1</f>
        <v>2</v>
      </c>
      <c r="C7" s="72">
        <v>41313</v>
      </c>
      <c r="D7" s="73" t="s">
        <v>200</v>
      </c>
      <c r="E7" s="61" t="s">
        <v>47</v>
      </c>
      <c r="F7" s="65" t="s">
        <v>310</v>
      </c>
      <c r="G7" s="119" t="s">
        <v>311</v>
      </c>
      <c r="H7" s="126" t="s">
        <v>115</v>
      </c>
      <c r="I7" s="74">
        <v>41313</v>
      </c>
      <c r="J7" s="74">
        <v>41318</v>
      </c>
      <c r="K7" s="43"/>
      <c r="L7" s="169" t="s">
        <v>388</v>
      </c>
    </row>
    <row r="8" spans="2:12" s="41" customFormat="1" ht="39">
      <c r="B8" s="60">
        <f t="shared" si="0"/>
        <v>3</v>
      </c>
      <c r="C8" s="72">
        <v>41313</v>
      </c>
      <c r="D8" s="73" t="s">
        <v>189</v>
      </c>
      <c r="E8" s="61" t="s">
        <v>47</v>
      </c>
      <c r="F8" s="65" t="s">
        <v>59</v>
      </c>
      <c r="G8" s="119" t="s">
        <v>195</v>
      </c>
      <c r="H8" s="119" t="s">
        <v>86</v>
      </c>
      <c r="I8" s="74">
        <v>41320</v>
      </c>
      <c r="J8" s="74">
        <v>41347</v>
      </c>
      <c r="K8" s="43">
        <v>2593</v>
      </c>
      <c r="L8" s="169" t="s">
        <v>135</v>
      </c>
    </row>
    <row r="9" spans="2:12" s="41" customFormat="1" ht="39">
      <c r="B9" s="60">
        <f t="shared" si="0"/>
        <v>4</v>
      </c>
      <c r="C9" s="72">
        <v>41313</v>
      </c>
      <c r="D9" s="73" t="s">
        <v>204</v>
      </c>
      <c r="E9" s="61" t="s">
        <v>44</v>
      </c>
      <c r="F9" s="65" t="s">
        <v>59</v>
      </c>
      <c r="G9" s="119" t="s">
        <v>335</v>
      </c>
      <c r="H9" s="119" t="s">
        <v>293</v>
      </c>
      <c r="I9" s="74">
        <v>41313</v>
      </c>
      <c r="J9" s="74">
        <v>41340</v>
      </c>
      <c r="K9" s="43">
        <v>2593</v>
      </c>
      <c r="L9" s="169" t="s">
        <v>135</v>
      </c>
    </row>
    <row r="10" spans="2:12" s="41" customFormat="1" ht="39">
      <c r="B10" s="60">
        <f t="shared" si="0"/>
        <v>5</v>
      </c>
      <c r="C10" s="72">
        <v>41313</v>
      </c>
      <c r="D10" s="73" t="s">
        <v>202</v>
      </c>
      <c r="E10" s="61" t="s">
        <v>47</v>
      </c>
      <c r="F10" s="65" t="s">
        <v>59</v>
      </c>
      <c r="G10" s="119" t="s">
        <v>351</v>
      </c>
      <c r="H10" s="126" t="s">
        <v>86</v>
      </c>
      <c r="I10" s="74">
        <v>41322</v>
      </c>
      <c r="J10" s="74">
        <v>41351</v>
      </c>
      <c r="K10" s="43">
        <v>2593</v>
      </c>
      <c r="L10" s="169" t="s">
        <v>135</v>
      </c>
    </row>
    <row r="11" spans="2:12" s="41" customFormat="1" ht="37.5">
      <c r="B11" s="60">
        <f t="shared" si="0"/>
        <v>6</v>
      </c>
      <c r="C11" s="72">
        <v>41313</v>
      </c>
      <c r="D11" s="73" t="s">
        <v>205</v>
      </c>
      <c r="E11" s="61" t="s">
        <v>47</v>
      </c>
      <c r="F11" s="65" t="s">
        <v>211</v>
      </c>
      <c r="G11" s="119" t="s">
        <v>212</v>
      </c>
      <c r="H11" s="119" t="s">
        <v>105</v>
      </c>
      <c r="I11" s="74">
        <v>41313</v>
      </c>
      <c r="J11" s="74">
        <v>41333</v>
      </c>
      <c r="K11" s="43">
        <v>2593</v>
      </c>
      <c r="L11" s="169" t="s">
        <v>389</v>
      </c>
    </row>
    <row r="12" spans="2:12" s="41" customFormat="1" ht="19.5">
      <c r="B12" s="60">
        <f t="shared" si="0"/>
        <v>7</v>
      </c>
      <c r="C12" s="72">
        <v>41313</v>
      </c>
      <c r="D12" s="73" t="s">
        <v>21</v>
      </c>
      <c r="E12" s="61" t="s">
        <v>50</v>
      </c>
      <c r="F12" s="65" t="s">
        <v>51</v>
      </c>
      <c r="G12" s="119" t="s">
        <v>110</v>
      </c>
      <c r="H12" s="121" t="s">
        <v>86</v>
      </c>
      <c r="I12" s="74">
        <v>41313</v>
      </c>
      <c r="J12" s="74">
        <v>41340</v>
      </c>
      <c r="K12" s="43"/>
      <c r="L12" s="169" t="s">
        <v>388</v>
      </c>
    </row>
    <row r="13" spans="2:12" s="41" customFormat="1" ht="37.5">
      <c r="B13" s="60">
        <f t="shared" si="0"/>
        <v>8</v>
      </c>
      <c r="C13" s="72">
        <v>41312</v>
      </c>
      <c r="D13" s="73" t="s">
        <v>39</v>
      </c>
      <c r="E13" s="61" t="s">
        <v>30</v>
      </c>
      <c r="F13" s="166" t="s">
        <v>133</v>
      </c>
      <c r="G13" s="119" t="s">
        <v>393</v>
      </c>
      <c r="H13" s="126" t="s">
        <v>134</v>
      </c>
      <c r="I13" s="74">
        <v>41312</v>
      </c>
      <c r="J13" s="74">
        <v>41340</v>
      </c>
      <c r="K13" s="43"/>
      <c r="L13" s="169" t="s">
        <v>394</v>
      </c>
    </row>
    <row r="14" spans="2:12" s="41" customFormat="1" ht="39">
      <c r="B14" s="60">
        <f t="shared" si="0"/>
        <v>9</v>
      </c>
      <c r="C14" s="72">
        <v>41312</v>
      </c>
      <c r="D14" s="73" t="s">
        <v>35</v>
      </c>
      <c r="E14" s="61" t="s">
        <v>53</v>
      </c>
      <c r="F14" s="65" t="s">
        <v>395</v>
      </c>
      <c r="G14" s="119" t="s">
        <v>396</v>
      </c>
      <c r="H14" s="119" t="s">
        <v>105</v>
      </c>
      <c r="I14" s="74">
        <v>41313</v>
      </c>
      <c r="J14" s="74">
        <v>41370</v>
      </c>
      <c r="K14" s="43">
        <v>6240</v>
      </c>
      <c r="L14" s="134" t="s">
        <v>397</v>
      </c>
    </row>
    <row r="15" spans="2:12" s="41" customFormat="1" ht="19.5">
      <c r="B15" s="60">
        <f t="shared" si="0"/>
        <v>10</v>
      </c>
      <c r="C15" s="72">
        <v>41311</v>
      </c>
      <c r="D15" s="73" t="s">
        <v>132</v>
      </c>
      <c r="E15" s="61" t="s">
        <v>47</v>
      </c>
      <c r="F15" s="166" t="s">
        <v>398</v>
      </c>
      <c r="G15" s="119" t="s">
        <v>399</v>
      </c>
      <c r="H15" s="119" t="s">
        <v>86</v>
      </c>
      <c r="I15" s="74">
        <v>41311</v>
      </c>
      <c r="J15" s="74">
        <v>41333</v>
      </c>
      <c r="K15" s="43">
        <v>2593</v>
      </c>
      <c r="L15" s="169" t="s">
        <v>135</v>
      </c>
    </row>
    <row r="16" spans="2:12" s="41" customFormat="1" ht="19.5">
      <c r="B16" s="60">
        <f t="shared" si="0"/>
        <v>11</v>
      </c>
      <c r="C16" s="72">
        <v>41312</v>
      </c>
      <c r="D16" s="73" t="s">
        <v>37</v>
      </c>
      <c r="E16" s="61" t="s">
        <v>53</v>
      </c>
      <c r="F16" s="166" t="s">
        <v>55</v>
      </c>
      <c r="G16" s="119" t="s">
        <v>123</v>
      </c>
      <c r="H16" s="119" t="s">
        <v>109</v>
      </c>
      <c r="I16" s="74">
        <v>41312</v>
      </c>
      <c r="J16" s="74">
        <v>41333</v>
      </c>
      <c r="K16" s="43">
        <v>500</v>
      </c>
      <c r="L16" s="169"/>
    </row>
    <row r="17" spans="2:13" s="41" customFormat="1" ht="19.5">
      <c r="B17" s="60">
        <f t="shared" si="0"/>
        <v>12</v>
      </c>
      <c r="C17" s="72">
        <v>41311</v>
      </c>
      <c r="D17" s="73" t="s">
        <v>9</v>
      </c>
      <c r="E17" s="61" t="s">
        <v>28</v>
      </c>
      <c r="F17" s="166" t="s">
        <v>176</v>
      </c>
      <c r="G17" s="119" t="s">
        <v>177</v>
      </c>
      <c r="H17" s="119" t="s">
        <v>401</v>
      </c>
      <c r="I17" s="74">
        <v>41311</v>
      </c>
      <c r="J17" s="74">
        <v>41333</v>
      </c>
      <c r="K17" s="43">
        <v>332</v>
      </c>
      <c r="L17" s="169" t="s">
        <v>402</v>
      </c>
    </row>
    <row r="18" spans="2:13" s="41" customFormat="1" ht="37.5">
      <c r="B18" s="60">
        <f t="shared" si="0"/>
        <v>13</v>
      </c>
      <c r="C18" s="72">
        <v>41311</v>
      </c>
      <c r="D18" s="73" t="s">
        <v>149</v>
      </c>
      <c r="E18" s="61" t="s">
        <v>47</v>
      </c>
      <c r="F18" s="167" t="s">
        <v>208</v>
      </c>
      <c r="G18" s="119" t="s">
        <v>379</v>
      </c>
      <c r="H18" s="119" t="s">
        <v>107</v>
      </c>
      <c r="I18" s="74">
        <v>41311</v>
      </c>
      <c r="J18" s="74">
        <v>41333</v>
      </c>
      <c r="K18" s="43">
        <v>2593</v>
      </c>
      <c r="L18" s="169" t="s">
        <v>403</v>
      </c>
    </row>
    <row r="19" spans="2:13" s="41" customFormat="1" ht="19.5">
      <c r="B19" s="60">
        <f t="shared" si="0"/>
        <v>14</v>
      </c>
      <c r="C19" s="72">
        <v>41311</v>
      </c>
      <c r="D19" s="73" t="s">
        <v>163</v>
      </c>
      <c r="E19" s="61" t="s">
        <v>44</v>
      </c>
      <c r="F19" s="166" t="s">
        <v>404</v>
      </c>
      <c r="G19" s="119" t="s">
        <v>405</v>
      </c>
      <c r="H19" s="119" t="s">
        <v>406</v>
      </c>
      <c r="I19" s="74">
        <v>41311</v>
      </c>
      <c r="J19" s="74">
        <v>41324</v>
      </c>
      <c r="K19" s="43"/>
      <c r="L19" s="169" t="s">
        <v>388</v>
      </c>
    </row>
    <row r="20" spans="2:13" s="41" customFormat="1" ht="19.5">
      <c r="B20" s="60">
        <f t="shared" si="0"/>
        <v>15</v>
      </c>
      <c r="C20" s="72">
        <v>41311</v>
      </c>
      <c r="D20" s="73" t="s">
        <v>41</v>
      </c>
      <c r="E20" s="61" t="s">
        <v>30</v>
      </c>
      <c r="F20" s="166" t="s">
        <v>206</v>
      </c>
      <c r="G20" s="119" t="s">
        <v>207</v>
      </c>
      <c r="H20" s="119" t="s">
        <v>407</v>
      </c>
      <c r="I20" s="74">
        <v>41311</v>
      </c>
      <c r="J20" s="74">
        <v>41333</v>
      </c>
      <c r="K20" s="43"/>
      <c r="L20" s="169" t="s">
        <v>408</v>
      </c>
    </row>
    <row r="21" spans="2:13" s="41" customFormat="1" ht="19.5">
      <c r="B21" s="60">
        <f t="shared" si="0"/>
        <v>16</v>
      </c>
      <c r="C21" s="72">
        <v>41311</v>
      </c>
      <c r="D21" s="73" t="s">
        <v>167</v>
      </c>
      <c r="E21" s="61" t="s">
        <v>47</v>
      </c>
      <c r="F21" s="166" t="s">
        <v>193</v>
      </c>
      <c r="G21" s="119" t="s">
        <v>194</v>
      </c>
      <c r="H21" s="119" t="s">
        <v>196</v>
      </c>
      <c r="I21" s="74">
        <v>41311</v>
      </c>
      <c r="J21" s="74">
        <v>41333</v>
      </c>
      <c r="K21" s="43"/>
      <c r="L21" s="169" t="s">
        <v>388</v>
      </c>
    </row>
    <row r="22" spans="2:13" s="41" customFormat="1" ht="19.5">
      <c r="B22" s="60">
        <f t="shared" si="0"/>
        <v>17</v>
      </c>
      <c r="C22" s="72">
        <v>41311</v>
      </c>
      <c r="D22" s="73" t="s">
        <v>164</v>
      </c>
      <c r="E22" s="61" t="s">
        <v>44</v>
      </c>
      <c r="F22" s="65" t="s">
        <v>157</v>
      </c>
      <c r="G22" s="119" t="s">
        <v>286</v>
      </c>
      <c r="H22" s="119" t="s">
        <v>113</v>
      </c>
      <c r="I22" s="74">
        <v>41311</v>
      </c>
      <c r="J22" s="74">
        <v>41333</v>
      </c>
      <c r="K22" s="43">
        <v>1734</v>
      </c>
      <c r="L22" s="169" t="s">
        <v>244</v>
      </c>
    </row>
    <row r="23" spans="2:13" s="41" customFormat="1" ht="37.5">
      <c r="B23" s="60">
        <f t="shared" si="0"/>
        <v>18</v>
      </c>
      <c r="C23" s="72">
        <v>41307</v>
      </c>
      <c r="D23" s="73" t="s">
        <v>40</v>
      </c>
      <c r="E23" s="61" t="s">
        <v>168</v>
      </c>
      <c r="F23" s="166" t="s">
        <v>169</v>
      </c>
      <c r="G23" s="119" t="s">
        <v>409</v>
      </c>
      <c r="H23" s="119" t="s">
        <v>84</v>
      </c>
      <c r="I23" s="74">
        <v>41312</v>
      </c>
      <c r="J23" s="74">
        <v>41333</v>
      </c>
      <c r="K23" s="43">
        <v>959</v>
      </c>
      <c r="L23" s="170" t="s">
        <v>410</v>
      </c>
    </row>
    <row r="24" spans="2:13" s="41" customFormat="1" ht="19.5">
      <c r="B24" s="60">
        <f t="shared" si="0"/>
        <v>19</v>
      </c>
      <c r="C24" s="72">
        <v>41306</v>
      </c>
      <c r="D24" s="73" t="s">
        <v>20</v>
      </c>
      <c r="E24" s="61" t="s">
        <v>50</v>
      </c>
      <c r="F24" s="166" t="s">
        <v>59</v>
      </c>
      <c r="G24" s="119" t="s">
        <v>156</v>
      </c>
      <c r="H24" s="119" t="s">
        <v>86</v>
      </c>
      <c r="I24" s="74">
        <v>41306</v>
      </c>
      <c r="J24" s="74">
        <v>41333</v>
      </c>
      <c r="K24" s="43">
        <v>990</v>
      </c>
      <c r="L24" s="169" t="s">
        <v>244</v>
      </c>
    </row>
    <row r="25" spans="2:13" s="41" customFormat="1" ht="19.5">
      <c r="B25" s="60">
        <f t="shared" si="0"/>
        <v>20</v>
      </c>
      <c r="C25" s="72">
        <v>41306</v>
      </c>
      <c r="D25" s="73" t="s">
        <v>29</v>
      </c>
      <c r="E25" s="61" t="s">
        <v>44</v>
      </c>
      <c r="F25" s="166" t="s">
        <v>59</v>
      </c>
      <c r="G25" s="126" t="s">
        <v>338</v>
      </c>
      <c r="H25" s="119" t="s">
        <v>107</v>
      </c>
      <c r="I25" s="74">
        <v>41306</v>
      </c>
      <c r="J25" s="74">
        <v>41333</v>
      </c>
      <c r="K25" s="43">
        <v>2593</v>
      </c>
      <c r="L25" s="169" t="s">
        <v>244</v>
      </c>
    </row>
    <row r="26" spans="2:13" s="41" customFormat="1" ht="39">
      <c r="B26" s="60">
        <f t="shared" si="0"/>
        <v>21</v>
      </c>
      <c r="C26" s="72">
        <v>41306</v>
      </c>
      <c r="D26" s="73" t="s">
        <v>27</v>
      </c>
      <c r="E26" s="61" t="s">
        <v>30</v>
      </c>
      <c r="F26" s="65" t="s">
        <v>59</v>
      </c>
      <c r="G26" s="119" t="s">
        <v>231</v>
      </c>
      <c r="H26" s="119" t="s">
        <v>145</v>
      </c>
      <c r="I26" s="74">
        <v>41306</v>
      </c>
      <c r="J26" s="74">
        <v>41333</v>
      </c>
      <c r="K26" s="98">
        <v>302</v>
      </c>
      <c r="L26" s="169" t="s">
        <v>244</v>
      </c>
    </row>
    <row r="27" spans="2:13" ht="19.5">
      <c r="B27" s="60">
        <f t="shared" si="0"/>
        <v>22</v>
      </c>
      <c r="C27" s="72">
        <v>41310</v>
      </c>
      <c r="D27" s="73" t="s">
        <v>43</v>
      </c>
      <c r="E27" s="61" t="s">
        <v>30</v>
      </c>
      <c r="F27" s="166" t="s">
        <v>59</v>
      </c>
      <c r="G27" s="119" t="s">
        <v>144</v>
      </c>
      <c r="H27" s="119" t="s">
        <v>411</v>
      </c>
      <c r="I27" s="74">
        <v>41310</v>
      </c>
      <c r="J27" s="74">
        <v>41337</v>
      </c>
      <c r="K27" s="98">
        <v>302</v>
      </c>
      <c r="L27" s="169" t="s">
        <v>244</v>
      </c>
      <c r="M27" s="29"/>
    </row>
    <row r="28" spans="2:13" ht="39">
      <c r="B28" s="60">
        <f t="shared" si="0"/>
        <v>23</v>
      </c>
      <c r="C28" s="72">
        <v>41306</v>
      </c>
      <c r="D28" s="73" t="s">
        <v>64</v>
      </c>
      <c r="E28" s="61" t="s">
        <v>44</v>
      </c>
      <c r="F28" s="65" t="s">
        <v>59</v>
      </c>
      <c r="G28" s="119" t="s">
        <v>330</v>
      </c>
      <c r="H28" s="119" t="s">
        <v>109</v>
      </c>
      <c r="I28" s="74">
        <v>41306</v>
      </c>
      <c r="J28" s="74">
        <v>41333</v>
      </c>
      <c r="K28" s="98">
        <v>2593</v>
      </c>
      <c r="L28" s="169" t="s">
        <v>244</v>
      </c>
      <c r="M28" s="29"/>
    </row>
    <row r="29" spans="2:13" ht="37.5">
      <c r="B29" s="60">
        <f t="shared" si="0"/>
        <v>24</v>
      </c>
      <c r="C29" s="72">
        <v>41306</v>
      </c>
      <c r="D29" s="73" t="s">
        <v>81</v>
      </c>
      <c r="E29" s="61" t="s">
        <v>50</v>
      </c>
      <c r="F29" s="166" t="s">
        <v>278</v>
      </c>
      <c r="G29" s="119" t="s">
        <v>148</v>
      </c>
      <c r="H29" s="119" t="s">
        <v>86</v>
      </c>
      <c r="I29" s="74">
        <v>41306</v>
      </c>
      <c r="J29" s="74">
        <v>41333</v>
      </c>
      <c r="K29" s="98"/>
      <c r="L29" s="169" t="s">
        <v>412</v>
      </c>
      <c r="M29" s="29"/>
    </row>
    <row r="30" spans="2:13" ht="19.5">
      <c r="B30" s="60">
        <f t="shared" si="0"/>
        <v>25</v>
      </c>
      <c r="C30" s="72">
        <v>41306</v>
      </c>
      <c r="D30" s="73" t="s">
        <v>38</v>
      </c>
      <c r="E30" s="61" t="s">
        <v>53</v>
      </c>
      <c r="F30" s="65" t="s">
        <v>58</v>
      </c>
      <c r="G30" s="119" t="s">
        <v>294</v>
      </c>
      <c r="H30" s="119" t="s">
        <v>109</v>
      </c>
      <c r="I30" s="74">
        <v>41306</v>
      </c>
      <c r="J30" s="74">
        <v>41333</v>
      </c>
      <c r="K30" s="98">
        <v>500</v>
      </c>
      <c r="L30" s="66"/>
      <c r="M30" s="29"/>
    </row>
    <row r="31" spans="2:13" ht="19.5">
      <c r="B31" s="60">
        <f t="shared" si="0"/>
        <v>26</v>
      </c>
      <c r="C31" s="72">
        <v>41306</v>
      </c>
      <c r="D31" s="73" t="s">
        <v>42</v>
      </c>
      <c r="E31" s="61" t="s">
        <v>30</v>
      </c>
      <c r="F31" s="167" t="s">
        <v>447</v>
      </c>
      <c r="G31" s="119" t="s">
        <v>253</v>
      </c>
      <c r="H31" s="119" t="s">
        <v>103</v>
      </c>
      <c r="I31" s="74">
        <v>41306</v>
      </c>
      <c r="J31" s="74">
        <v>41333</v>
      </c>
      <c r="K31" s="98">
        <v>302</v>
      </c>
      <c r="L31" s="169" t="s">
        <v>244</v>
      </c>
      <c r="M31" s="29"/>
    </row>
    <row r="32" spans="2:13" ht="19.5">
      <c r="B32" s="60">
        <f>B31+1</f>
        <v>27</v>
      </c>
      <c r="C32" s="72">
        <v>41310</v>
      </c>
      <c r="D32" s="73" t="s">
        <v>197</v>
      </c>
      <c r="E32" s="63" t="s">
        <v>47</v>
      </c>
      <c r="F32" s="166" t="s">
        <v>413</v>
      </c>
      <c r="G32" s="119" t="s">
        <v>414</v>
      </c>
      <c r="H32" s="119" t="s">
        <v>142</v>
      </c>
      <c r="I32" s="74">
        <v>41310</v>
      </c>
      <c r="J32" s="74">
        <v>41320</v>
      </c>
      <c r="K32" s="98"/>
      <c r="L32" s="66" t="s">
        <v>415</v>
      </c>
      <c r="M32" s="29"/>
    </row>
    <row r="33" spans="2:13" ht="19.5">
      <c r="B33" s="60">
        <f t="shared" si="0"/>
        <v>28</v>
      </c>
      <c r="C33" s="72">
        <v>41310</v>
      </c>
      <c r="D33" s="73" t="s">
        <v>150</v>
      </c>
      <c r="E33" s="63" t="s">
        <v>47</v>
      </c>
      <c r="F33" s="65" t="s">
        <v>418</v>
      </c>
      <c r="G33" s="131" t="s">
        <v>419</v>
      </c>
      <c r="H33" s="119" t="s">
        <v>109</v>
      </c>
      <c r="I33" s="74">
        <v>41310</v>
      </c>
      <c r="J33" s="74">
        <v>41320</v>
      </c>
      <c r="K33" s="98"/>
      <c r="L33" s="169" t="s">
        <v>388</v>
      </c>
      <c r="M33" s="29"/>
    </row>
    <row r="34" spans="2:13" ht="39">
      <c r="B34" s="60">
        <f t="shared" si="0"/>
        <v>29</v>
      </c>
      <c r="C34" s="72">
        <v>41306</v>
      </c>
      <c r="D34" s="73" t="s">
        <v>79</v>
      </c>
      <c r="E34" s="63" t="s">
        <v>47</v>
      </c>
      <c r="F34" s="65" t="s">
        <v>420</v>
      </c>
      <c r="G34" s="118" t="s">
        <v>238</v>
      </c>
      <c r="H34" s="164" t="s">
        <v>107</v>
      </c>
      <c r="I34" s="74">
        <v>41309</v>
      </c>
      <c r="J34" s="74">
        <v>41336</v>
      </c>
      <c r="K34" s="98">
        <v>2593</v>
      </c>
      <c r="L34" s="66" t="s">
        <v>421</v>
      </c>
      <c r="M34" s="29"/>
    </row>
    <row r="35" spans="2:13" ht="39">
      <c r="B35" s="60">
        <f t="shared" si="0"/>
        <v>30</v>
      </c>
      <c r="C35" s="72">
        <v>41316</v>
      </c>
      <c r="D35" s="73" t="s">
        <v>10</v>
      </c>
      <c r="E35" s="61" t="s">
        <v>28</v>
      </c>
      <c r="F35" s="65" t="s">
        <v>140</v>
      </c>
      <c r="G35" s="126" t="s">
        <v>141</v>
      </c>
      <c r="H35" s="119" t="s">
        <v>142</v>
      </c>
      <c r="I35" s="74">
        <v>41316</v>
      </c>
      <c r="J35" s="74">
        <v>41323</v>
      </c>
      <c r="K35" s="98"/>
      <c r="L35" s="66" t="s">
        <v>422</v>
      </c>
      <c r="M35" s="29"/>
    </row>
    <row r="36" spans="2:13" ht="19.5">
      <c r="B36" s="60">
        <f t="shared" si="0"/>
        <v>31</v>
      </c>
      <c r="C36" s="72">
        <v>41316</v>
      </c>
      <c r="D36" s="73" t="s">
        <v>423</v>
      </c>
      <c r="E36" s="61" t="s">
        <v>47</v>
      </c>
      <c r="F36" s="166" t="s">
        <v>130</v>
      </c>
      <c r="G36" s="119" t="s">
        <v>131</v>
      </c>
      <c r="H36" s="119" t="s">
        <v>115</v>
      </c>
      <c r="I36" s="74">
        <v>41316</v>
      </c>
      <c r="J36" s="74">
        <v>41333</v>
      </c>
      <c r="K36" s="98">
        <v>1921</v>
      </c>
      <c r="L36" s="66" t="s">
        <v>424</v>
      </c>
      <c r="M36" s="29"/>
    </row>
    <row r="37" spans="2:13" ht="19.5">
      <c r="B37" s="60">
        <f t="shared" si="0"/>
        <v>32</v>
      </c>
      <c r="C37" s="72">
        <v>41316</v>
      </c>
      <c r="D37" s="73" t="s">
        <v>425</v>
      </c>
      <c r="E37" s="61" t="s">
        <v>47</v>
      </c>
      <c r="F37" s="167" t="s">
        <v>343</v>
      </c>
      <c r="G37" s="119" t="s">
        <v>344</v>
      </c>
      <c r="H37" s="119" t="s">
        <v>105</v>
      </c>
      <c r="I37" s="74">
        <v>41316</v>
      </c>
      <c r="J37" s="74">
        <v>41333</v>
      </c>
      <c r="K37" s="98">
        <v>2593</v>
      </c>
      <c r="L37" s="66" t="s">
        <v>426</v>
      </c>
      <c r="M37" s="29"/>
    </row>
    <row r="38" spans="2:13" ht="19.5">
      <c r="B38" s="60">
        <f t="shared" si="0"/>
        <v>33</v>
      </c>
      <c r="C38" s="72">
        <v>41317</v>
      </c>
      <c r="D38" s="73" t="s">
        <v>427</v>
      </c>
      <c r="E38" s="61" t="s">
        <v>44</v>
      </c>
      <c r="F38" s="166" t="s">
        <v>428</v>
      </c>
      <c r="G38" s="119" t="s">
        <v>429</v>
      </c>
      <c r="H38" s="119" t="s">
        <v>143</v>
      </c>
      <c r="I38" s="74">
        <v>41317</v>
      </c>
      <c r="J38" s="74">
        <v>41323</v>
      </c>
      <c r="K38" s="98"/>
      <c r="L38" s="66" t="s">
        <v>430</v>
      </c>
      <c r="M38" s="29"/>
    </row>
    <row r="39" spans="2:13" ht="19.5">
      <c r="B39" s="60">
        <f t="shared" si="0"/>
        <v>34</v>
      </c>
      <c r="C39" s="72">
        <v>41317</v>
      </c>
      <c r="D39" s="73" t="s">
        <v>80</v>
      </c>
      <c r="E39" s="107" t="s">
        <v>50</v>
      </c>
      <c r="F39" s="166" t="s">
        <v>213</v>
      </c>
      <c r="G39" s="119" t="s">
        <v>214</v>
      </c>
      <c r="H39" s="119" t="s">
        <v>109</v>
      </c>
      <c r="I39" s="74">
        <v>41318</v>
      </c>
      <c r="J39" s="74">
        <v>41345</v>
      </c>
      <c r="K39" s="98">
        <v>1115</v>
      </c>
      <c r="L39" s="66" t="s">
        <v>431</v>
      </c>
      <c r="M39" s="29"/>
    </row>
    <row r="40" spans="2:13" ht="19.5">
      <c r="B40" s="60">
        <f t="shared" si="0"/>
        <v>35</v>
      </c>
      <c r="C40" s="72">
        <v>41317</v>
      </c>
      <c r="D40" s="73" t="s">
        <v>34</v>
      </c>
      <c r="E40" s="108" t="s">
        <v>53</v>
      </c>
      <c r="F40" s="166" t="s">
        <v>213</v>
      </c>
      <c r="G40" s="119" t="s">
        <v>214</v>
      </c>
      <c r="H40" s="119" t="s">
        <v>109</v>
      </c>
      <c r="I40" s="74">
        <v>41318</v>
      </c>
      <c r="J40" s="74">
        <v>41345</v>
      </c>
      <c r="K40" s="98">
        <v>500</v>
      </c>
      <c r="L40" s="66"/>
      <c r="M40" s="29"/>
    </row>
    <row r="41" spans="2:13" ht="19.5">
      <c r="B41" s="60">
        <f t="shared" si="0"/>
        <v>36</v>
      </c>
      <c r="C41" s="72">
        <v>41317</v>
      </c>
      <c r="D41" s="73" t="s">
        <v>38</v>
      </c>
      <c r="E41" s="107" t="s">
        <v>30</v>
      </c>
      <c r="F41" s="166" t="s">
        <v>153</v>
      </c>
      <c r="G41" s="119" t="s">
        <v>154</v>
      </c>
      <c r="H41" s="119" t="s">
        <v>155</v>
      </c>
      <c r="I41" s="74">
        <v>41317</v>
      </c>
      <c r="J41" s="74">
        <v>41344</v>
      </c>
      <c r="K41" s="98">
        <v>358</v>
      </c>
      <c r="L41" s="66" t="s">
        <v>244</v>
      </c>
      <c r="M41" s="29"/>
    </row>
    <row r="42" spans="2:13" ht="39">
      <c r="B42" s="60">
        <f t="shared" si="0"/>
        <v>37</v>
      </c>
      <c r="C42" s="72">
        <v>41317</v>
      </c>
      <c r="D42" s="73" t="s">
        <v>432</v>
      </c>
      <c r="E42" s="61" t="s">
        <v>44</v>
      </c>
      <c r="F42" s="166" t="s">
        <v>136</v>
      </c>
      <c r="G42" s="119" t="s">
        <v>137</v>
      </c>
      <c r="H42" s="119" t="s">
        <v>86</v>
      </c>
      <c r="I42" s="74">
        <v>41317</v>
      </c>
      <c r="J42" s="74">
        <v>41333</v>
      </c>
      <c r="K42" s="98">
        <v>624</v>
      </c>
      <c r="L42" s="66" t="s">
        <v>433</v>
      </c>
      <c r="M42" s="29"/>
    </row>
    <row r="43" spans="2:13" ht="39">
      <c r="B43" s="60">
        <f t="shared" si="0"/>
        <v>38</v>
      </c>
      <c r="C43" s="72">
        <v>41318</v>
      </c>
      <c r="D43" s="73" t="s">
        <v>434</v>
      </c>
      <c r="E43" s="61" t="s">
        <v>47</v>
      </c>
      <c r="F43" s="166" t="s">
        <v>435</v>
      </c>
      <c r="G43" s="119" t="s">
        <v>147</v>
      </c>
      <c r="H43" s="119" t="s">
        <v>436</v>
      </c>
      <c r="I43" s="74">
        <v>41318</v>
      </c>
      <c r="J43" s="74">
        <v>41345</v>
      </c>
      <c r="K43" s="98">
        <v>1248</v>
      </c>
      <c r="L43" s="66" t="s">
        <v>433</v>
      </c>
      <c r="M43" s="29"/>
    </row>
    <row r="44" spans="2:13" ht="19.5">
      <c r="B44" s="60">
        <f t="shared" si="0"/>
        <v>39</v>
      </c>
      <c r="C44" s="72">
        <v>41318</v>
      </c>
      <c r="D44" s="73" t="s">
        <v>37</v>
      </c>
      <c r="E44" s="107" t="s">
        <v>30</v>
      </c>
      <c r="F44" s="167" t="s">
        <v>437</v>
      </c>
      <c r="G44" s="126" t="s">
        <v>438</v>
      </c>
      <c r="H44" s="119" t="s">
        <v>101</v>
      </c>
      <c r="I44" s="74">
        <v>41318</v>
      </c>
      <c r="J44" s="74">
        <v>41345</v>
      </c>
      <c r="K44" s="98">
        <v>230</v>
      </c>
      <c r="L44" s="66"/>
      <c r="M44" s="29"/>
    </row>
    <row r="45" spans="2:13" ht="19.5">
      <c r="B45" s="60">
        <f t="shared" si="0"/>
        <v>40</v>
      </c>
      <c r="C45" s="72">
        <v>41319</v>
      </c>
      <c r="D45" s="73" t="s">
        <v>439</v>
      </c>
      <c r="E45" s="107" t="s">
        <v>47</v>
      </c>
      <c r="F45" s="166" t="s">
        <v>310</v>
      </c>
      <c r="G45" s="119" t="s">
        <v>311</v>
      </c>
      <c r="H45" s="119" t="s">
        <v>115</v>
      </c>
      <c r="I45" s="74">
        <v>41319</v>
      </c>
      <c r="J45" s="74">
        <v>41324</v>
      </c>
      <c r="K45" s="98"/>
      <c r="L45" s="66" t="s">
        <v>440</v>
      </c>
      <c r="M45" s="29"/>
    </row>
    <row r="46" spans="2:13" ht="19.5">
      <c r="B46" s="60">
        <f t="shared" si="0"/>
        <v>41</v>
      </c>
      <c r="C46" s="72">
        <v>41320</v>
      </c>
      <c r="D46" s="73" t="s">
        <v>441</v>
      </c>
      <c r="E46" s="107" t="s">
        <v>47</v>
      </c>
      <c r="F46" s="166" t="s">
        <v>442</v>
      </c>
      <c r="G46" s="119" t="s">
        <v>443</v>
      </c>
      <c r="H46" s="119" t="s">
        <v>86</v>
      </c>
      <c r="I46" s="74">
        <v>41320</v>
      </c>
      <c r="J46" s="74">
        <v>41349</v>
      </c>
      <c r="K46" s="98"/>
      <c r="L46" s="171" t="s">
        <v>446</v>
      </c>
      <c r="M46" s="29"/>
    </row>
    <row r="47" spans="2:13" ht="19.5">
      <c r="B47" s="60">
        <f t="shared" si="0"/>
        <v>42</v>
      </c>
      <c r="C47" s="72">
        <v>41311</v>
      </c>
      <c r="D47" s="73" t="s">
        <v>185</v>
      </c>
      <c r="E47" s="107" t="s">
        <v>47</v>
      </c>
      <c r="F47" s="166" t="s">
        <v>138</v>
      </c>
      <c r="G47" s="119" t="s">
        <v>139</v>
      </c>
      <c r="H47" s="119" t="s">
        <v>115</v>
      </c>
      <c r="I47" s="74">
        <v>41312</v>
      </c>
      <c r="J47" s="74">
        <v>41333</v>
      </c>
      <c r="K47" s="98">
        <v>1921</v>
      </c>
      <c r="L47" s="66"/>
      <c r="M47" s="29"/>
    </row>
    <row r="48" spans="2:13" ht="19.5">
      <c r="B48" s="60">
        <f t="shared" si="0"/>
        <v>43</v>
      </c>
      <c r="C48" s="72">
        <v>41320</v>
      </c>
      <c r="D48" s="73" t="s">
        <v>36</v>
      </c>
      <c r="E48" s="107" t="s">
        <v>30</v>
      </c>
      <c r="F48" s="166" t="s">
        <v>217</v>
      </c>
      <c r="G48" s="119" t="s">
        <v>218</v>
      </c>
      <c r="H48" s="119" t="s">
        <v>86</v>
      </c>
      <c r="I48" s="74">
        <v>41321</v>
      </c>
      <c r="J48" s="74">
        <v>41348</v>
      </c>
      <c r="K48" s="98"/>
      <c r="L48" s="66" t="s">
        <v>444</v>
      </c>
      <c r="M48" s="29"/>
    </row>
    <row r="49" spans="2:13" ht="19.5">
      <c r="B49" s="60">
        <f t="shared" si="0"/>
        <v>44</v>
      </c>
      <c r="C49" s="72">
        <v>41320</v>
      </c>
      <c r="D49" s="73" t="s">
        <v>445</v>
      </c>
      <c r="E49" s="107" t="s">
        <v>47</v>
      </c>
      <c r="F49" s="166" t="s">
        <v>347</v>
      </c>
      <c r="G49" s="119" t="s">
        <v>348</v>
      </c>
      <c r="H49" s="119" t="s">
        <v>86</v>
      </c>
      <c r="I49" s="74">
        <v>41322</v>
      </c>
      <c r="J49" s="74">
        <v>41349</v>
      </c>
      <c r="K49" s="98"/>
      <c r="L49" s="66"/>
      <c r="M49" s="29"/>
    </row>
    <row r="50" spans="2:13" ht="19.5">
      <c r="B50" s="60">
        <f t="shared" si="0"/>
        <v>45</v>
      </c>
      <c r="C50" s="72">
        <v>41323</v>
      </c>
      <c r="D50" s="73" t="s">
        <v>66</v>
      </c>
      <c r="E50" s="61" t="s">
        <v>53</v>
      </c>
      <c r="F50" s="65" t="s">
        <v>160</v>
      </c>
      <c r="G50" s="163" t="s">
        <v>299</v>
      </c>
      <c r="H50" s="119" t="s">
        <v>300</v>
      </c>
      <c r="I50" s="74">
        <v>41324</v>
      </c>
      <c r="J50" s="74">
        <v>41324</v>
      </c>
      <c r="K50" s="98">
        <v>240</v>
      </c>
      <c r="L50" s="66"/>
      <c r="M50" s="29"/>
    </row>
    <row r="51" spans="2:13" ht="39">
      <c r="B51" s="60">
        <f t="shared" si="0"/>
        <v>46</v>
      </c>
      <c r="C51" s="72">
        <v>41326</v>
      </c>
      <c r="D51" s="73" t="s">
        <v>448</v>
      </c>
      <c r="E51" s="61" t="s">
        <v>47</v>
      </c>
      <c r="F51" s="65" t="s">
        <v>449</v>
      </c>
      <c r="G51" s="119" t="s">
        <v>450</v>
      </c>
      <c r="H51" s="119" t="s">
        <v>109</v>
      </c>
      <c r="I51" s="74">
        <v>41326</v>
      </c>
      <c r="J51" s="74">
        <v>41348</v>
      </c>
      <c r="K51" s="98">
        <v>3120.15</v>
      </c>
      <c r="L51" s="66" t="s">
        <v>451</v>
      </c>
      <c r="M51" s="29"/>
    </row>
    <row r="52" spans="2:13" ht="19.5">
      <c r="B52" s="60">
        <f t="shared" si="0"/>
        <v>47</v>
      </c>
      <c r="C52" s="72">
        <v>41324</v>
      </c>
      <c r="D52" s="73" t="s">
        <v>35</v>
      </c>
      <c r="E52" s="107" t="s">
        <v>30</v>
      </c>
      <c r="F52" s="65" t="s">
        <v>452</v>
      </c>
      <c r="G52" s="119" t="s">
        <v>453</v>
      </c>
      <c r="H52" s="119" t="s">
        <v>102</v>
      </c>
      <c r="I52" s="74">
        <v>41324</v>
      </c>
      <c r="J52" s="74">
        <v>41351</v>
      </c>
      <c r="K52" s="98">
        <v>302</v>
      </c>
      <c r="L52" s="66" t="s">
        <v>135</v>
      </c>
      <c r="M52" s="29"/>
    </row>
    <row r="53" spans="2:13" ht="19.5">
      <c r="B53" s="60">
        <f t="shared" si="0"/>
        <v>48</v>
      </c>
      <c r="C53" s="72">
        <v>41326</v>
      </c>
      <c r="D53" s="73" t="s">
        <v>22</v>
      </c>
      <c r="E53" s="61" t="s">
        <v>50</v>
      </c>
      <c r="F53" s="166" t="s">
        <v>454</v>
      </c>
      <c r="G53" s="119" t="s">
        <v>455</v>
      </c>
      <c r="H53" s="119" t="s">
        <v>456</v>
      </c>
      <c r="I53" s="74">
        <v>41326</v>
      </c>
      <c r="J53" s="74">
        <v>41353</v>
      </c>
      <c r="K53" s="98"/>
      <c r="L53" s="66" t="s">
        <v>457</v>
      </c>
      <c r="M53" s="29"/>
    </row>
    <row r="54" spans="2:13" ht="39">
      <c r="B54" s="60">
        <f t="shared" si="0"/>
        <v>49</v>
      </c>
      <c r="C54" s="72">
        <v>41326</v>
      </c>
      <c r="D54" s="73" t="s">
        <v>282</v>
      </c>
      <c r="E54" s="61" t="s">
        <v>50</v>
      </c>
      <c r="F54" s="65" t="s">
        <v>458</v>
      </c>
      <c r="G54" s="119" t="s">
        <v>459</v>
      </c>
      <c r="H54" s="119" t="s">
        <v>460</v>
      </c>
      <c r="I54" s="74">
        <v>41326</v>
      </c>
      <c r="J54" s="74">
        <v>41353</v>
      </c>
      <c r="K54" s="98"/>
      <c r="L54" s="66" t="s">
        <v>461</v>
      </c>
      <c r="M54" s="29"/>
    </row>
    <row r="55" spans="2:13" ht="19.5">
      <c r="B55" s="60">
        <f t="shared" si="0"/>
        <v>50</v>
      </c>
      <c r="C55" s="72">
        <v>41312</v>
      </c>
      <c r="D55" s="73" t="s">
        <v>36</v>
      </c>
      <c r="E55" s="61" t="s">
        <v>53</v>
      </c>
      <c r="F55" s="166" t="s">
        <v>54</v>
      </c>
      <c r="G55" s="119" t="s">
        <v>171</v>
      </c>
      <c r="H55" s="119" t="s">
        <v>109</v>
      </c>
      <c r="I55" s="74">
        <v>41312</v>
      </c>
      <c r="J55" s="74">
        <v>41333</v>
      </c>
      <c r="K55" s="98">
        <v>500</v>
      </c>
      <c r="L55" s="66"/>
      <c r="M55" s="29"/>
    </row>
    <row r="56" spans="2:13" ht="19.5">
      <c r="B56" s="60">
        <f t="shared" si="0"/>
        <v>51</v>
      </c>
      <c r="C56" s="72">
        <v>41326</v>
      </c>
      <c r="D56" s="73" t="s">
        <v>66</v>
      </c>
      <c r="E56" s="61" t="s">
        <v>53</v>
      </c>
      <c r="F56" s="166" t="s">
        <v>54</v>
      </c>
      <c r="G56" s="119" t="s">
        <v>171</v>
      </c>
      <c r="H56" s="119" t="s">
        <v>109</v>
      </c>
      <c r="I56" s="74">
        <v>41334</v>
      </c>
      <c r="J56" s="74">
        <v>41364</v>
      </c>
      <c r="K56" s="98">
        <v>500</v>
      </c>
      <c r="L56" s="66"/>
      <c r="M56" s="29"/>
    </row>
    <row r="57" spans="2:13" ht="39">
      <c r="B57" s="60">
        <f t="shared" si="0"/>
        <v>52</v>
      </c>
      <c r="C57" s="72">
        <v>41325</v>
      </c>
      <c r="D57" s="73" t="s">
        <v>462</v>
      </c>
      <c r="E57" s="61" t="s">
        <v>47</v>
      </c>
      <c r="F57" s="65" t="s">
        <v>458</v>
      </c>
      <c r="G57" s="119" t="s">
        <v>463</v>
      </c>
      <c r="H57" s="119" t="s">
        <v>107</v>
      </c>
      <c r="I57" s="74">
        <v>41325</v>
      </c>
      <c r="J57" s="74">
        <v>41341</v>
      </c>
      <c r="K57" s="98"/>
      <c r="L57" s="66" t="s">
        <v>461</v>
      </c>
      <c r="M57" s="29"/>
    </row>
    <row r="58" spans="2:13" ht="19.5">
      <c r="B58" s="60">
        <f t="shared" si="0"/>
        <v>53</v>
      </c>
      <c r="C58" s="72">
        <v>41323</v>
      </c>
      <c r="D58" s="73" t="s">
        <v>11</v>
      </c>
      <c r="E58" s="61" t="s">
        <v>28</v>
      </c>
      <c r="F58" s="65" t="s">
        <v>140</v>
      </c>
      <c r="G58" s="162" t="s">
        <v>141</v>
      </c>
      <c r="H58" s="162" t="s">
        <v>142</v>
      </c>
      <c r="I58" s="74">
        <v>41323</v>
      </c>
      <c r="J58" s="143">
        <v>41330</v>
      </c>
      <c r="K58" s="98"/>
      <c r="L58" s="66"/>
      <c r="M58" s="29"/>
    </row>
    <row r="59" spans="2:13" ht="19.5">
      <c r="B59" s="60">
        <f t="shared" si="0"/>
        <v>54</v>
      </c>
      <c r="C59" s="72">
        <v>41327</v>
      </c>
      <c r="D59" s="73" t="s">
        <v>12</v>
      </c>
      <c r="E59" s="61" t="s">
        <v>28</v>
      </c>
      <c r="F59" s="65" t="s">
        <v>140</v>
      </c>
      <c r="G59" s="162" t="s">
        <v>141</v>
      </c>
      <c r="H59" s="162" t="s">
        <v>142</v>
      </c>
      <c r="I59" s="74">
        <v>41331</v>
      </c>
      <c r="J59" s="74">
        <v>41358</v>
      </c>
      <c r="K59" s="98"/>
      <c r="L59" s="66" t="s">
        <v>464</v>
      </c>
      <c r="M59" s="29"/>
    </row>
    <row r="60" spans="2:13" ht="19.5">
      <c r="B60" s="60">
        <f t="shared" si="0"/>
        <v>55</v>
      </c>
      <c r="C60" s="72">
        <v>41327</v>
      </c>
      <c r="D60" s="73" t="s">
        <v>465</v>
      </c>
      <c r="E60" s="61" t="s">
        <v>47</v>
      </c>
      <c r="F60" s="65" t="s">
        <v>187</v>
      </c>
      <c r="G60" s="119" t="s">
        <v>188</v>
      </c>
      <c r="H60" s="119" t="s">
        <v>109</v>
      </c>
      <c r="I60" s="74">
        <v>41327</v>
      </c>
      <c r="J60" s="74">
        <v>41364</v>
      </c>
      <c r="K60" s="98">
        <v>2496.12</v>
      </c>
      <c r="L60" s="66" t="s">
        <v>244</v>
      </c>
      <c r="M60" s="29"/>
    </row>
    <row r="61" spans="2:13" ht="19.5">
      <c r="B61" s="60">
        <f t="shared" si="0"/>
        <v>56</v>
      </c>
      <c r="C61" s="72">
        <v>41327</v>
      </c>
      <c r="D61" s="73" t="s">
        <v>466</v>
      </c>
      <c r="E61" s="61" t="s">
        <v>47</v>
      </c>
      <c r="F61" s="166" t="s">
        <v>165</v>
      </c>
      <c r="G61" s="119" t="s">
        <v>166</v>
      </c>
      <c r="H61" s="119" t="s">
        <v>107</v>
      </c>
      <c r="I61" s="74">
        <v>41327</v>
      </c>
      <c r="J61" s="74">
        <v>41348</v>
      </c>
      <c r="K61" s="98"/>
      <c r="L61" s="66" t="s">
        <v>467</v>
      </c>
      <c r="M61" s="29"/>
    </row>
    <row r="62" spans="2:13" ht="39">
      <c r="B62" s="60">
        <f t="shared" si="0"/>
        <v>57</v>
      </c>
      <c r="C62" s="72">
        <v>41331</v>
      </c>
      <c r="D62" s="73" t="s">
        <v>34</v>
      </c>
      <c r="E62" s="61" t="s">
        <v>30</v>
      </c>
      <c r="F62" s="65" t="s">
        <v>261</v>
      </c>
      <c r="G62" s="119" t="s">
        <v>262</v>
      </c>
      <c r="H62" s="119" t="s">
        <v>263</v>
      </c>
      <c r="I62" s="74">
        <v>41331</v>
      </c>
      <c r="J62" s="74">
        <v>41358</v>
      </c>
      <c r="K62" s="98">
        <v>246</v>
      </c>
      <c r="L62" s="66" t="s">
        <v>468</v>
      </c>
      <c r="M62" s="29"/>
    </row>
    <row r="63" spans="2:13" ht="19.5">
      <c r="B63" s="60">
        <f t="shared" si="0"/>
        <v>58</v>
      </c>
      <c r="C63" s="72">
        <v>41306</v>
      </c>
      <c r="D63" s="73" t="s">
        <v>474</v>
      </c>
      <c r="E63" s="64" t="s">
        <v>47</v>
      </c>
      <c r="F63" s="167" t="s">
        <v>233</v>
      </c>
      <c r="G63" s="119" t="s">
        <v>234</v>
      </c>
      <c r="H63" s="119" t="s">
        <v>235</v>
      </c>
      <c r="I63" s="74">
        <v>41306</v>
      </c>
      <c r="J63" s="74">
        <v>41333</v>
      </c>
      <c r="K63" s="98">
        <v>1923</v>
      </c>
      <c r="L63" s="66" t="s">
        <v>244</v>
      </c>
      <c r="M63" s="29"/>
    </row>
    <row r="64" spans="2:13" ht="19.5">
      <c r="B64" s="60">
        <f t="shared" si="0"/>
        <v>59</v>
      </c>
      <c r="C64" s="72">
        <v>41306</v>
      </c>
      <c r="D64" s="73" t="s">
        <v>475</v>
      </c>
      <c r="E64" s="64" t="s">
        <v>47</v>
      </c>
      <c r="F64" s="167" t="s">
        <v>476</v>
      </c>
      <c r="G64" s="119" t="s">
        <v>243</v>
      </c>
      <c r="H64" s="119" t="s">
        <v>115</v>
      </c>
      <c r="I64" s="74">
        <v>41306</v>
      </c>
      <c r="J64" s="74">
        <v>41333</v>
      </c>
      <c r="K64" s="98"/>
      <c r="L64" s="66" t="s">
        <v>477</v>
      </c>
      <c r="M64" s="29"/>
    </row>
    <row r="65" spans="2:13" ht="19.5">
      <c r="B65" s="60">
        <f t="shared" si="0"/>
        <v>60</v>
      </c>
      <c r="C65" s="72">
        <v>41333</v>
      </c>
      <c r="D65" s="73" t="s">
        <v>70</v>
      </c>
      <c r="E65" s="109" t="s">
        <v>53</v>
      </c>
      <c r="F65" s="167" t="s">
        <v>52</v>
      </c>
      <c r="G65" s="119" t="s">
        <v>118</v>
      </c>
      <c r="H65" s="126" t="s">
        <v>109</v>
      </c>
      <c r="I65" s="57">
        <v>41334</v>
      </c>
      <c r="J65" s="57">
        <v>41364</v>
      </c>
      <c r="K65" s="78">
        <v>500</v>
      </c>
      <c r="L65" s="132"/>
      <c r="M65" s="29"/>
    </row>
    <row r="66" spans="2:13" ht="19.5">
      <c r="B66" s="60">
        <f t="shared" si="0"/>
        <v>61</v>
      </c>
      <c r="C66" s="72">
        <v>41333</v>
      </c>
      <c r="D66" s="73" t="s">
        <v>68</v>
      </c>
      <c r="E66" s="109" t="s">
        <v>53</v>
      </c>
      <c r="F66" s="167" t="s">
        <v>52</v>
      </c>
      <c r="G66" s="119" t="s">
        <v>120</v>
      </c>
      <c r="H66" s="126" t="s">
        <v>107</v>
      </c>
      <c r="I66" s="57">
        <v>41334</v>
      </c>
      <c r="J66" s="57">
        <v>41364</v>
      </c>
      <c r="K66" s="78">
        <v>500</v>
      </c>
      <c r="L66" s="132"/>
      <c r="M66" s="29"/>
    </row>
    <row r="67" spans="2:13" ht="19.5">
      <c r="B67" s="60">
        <f t="shared" si="0"/>
        <v>62</v>
      </c>
      <c r="C67" s="72">
        <v>41333</v>
      </c>
      <c r="D67" s="73" t="s">
        <v>23</v>
      </c>
      <c r="E67" s="109" t="s">
        <v>50</v>
      </c>
      <c r="F67" s="167" t="s">
        <v>52</v>
      </c>
      <c r="G67" s="119" t="s">
        <v>119</v>
      </c>
      <c r="H67" s="126" t="s">
        <v>109</v>
      </c>
      <c r="I67" s="57">
        <v>41334</v>
      </c>
      <c r="J67" s="57">
        <v>41364</v>
      </c>
      <c r="K67" s="78">
        <v>1115</v>
      </c>
      <c r="L67" s="132" t="s">
        <v>478</v>
      </c>
      <c r="M67" s="29"/>
    </row>
    <row r="68" spans="2:13" ht="19.5">
      <c r="B68" s="60">
        <f t="shared" si="0"/>
        <v>63</v>
      </c>
      <c r="C68" s="72">
        <v>41333</v>
      </c>
      <c r="D68" s="73" t="s">
        <v>69</v>
      </c>
      <c r="E68" s="109" t="s">
        <v>53</v>
      </c>
      <c r="F68" s="167" t="s">
        <v>52</v>
      </c>
      <c r="G68" s="119" t="s">
        <v>119</v>
      </c>
      <c r="H68" s="126" t="s">
        <v>109</v>
      </c>
      <c r="I68" s="57">
        <v>41334</v>
      </c>
      <c r="J68" s="57">
        <v>41364</v>
      </c>
      <c r="K68" s="78">
        <v>500</v>
      </c>
      <c r="L68" s="132"/>
      <c r="M68" s="29"/>
    </row>
    <row r="69" spans="2:13" ht="19.5">
      <c r="B69" s="60">
        <f t="shared" si="0"/>
        <v>64</v>
      </c>
      <c r="C69" s="72">
        <v>41333</v>
      </c>
      <c r="D69" s="73" t="s">
        <v>67</v>
      </c>
      <c r="E69" s="109" t="s">
        <v>53</v>
      </c>
      <c r="F69" s="167" t="s">
        <v>52</v>
      </c>
      <c r="G69" s="119" t="s">
        <v>121</v>
      </c>
      <c r="H69" s="126" t="s">
        <v>109</v>
      </c>
      <c r="I69" s="57">
        <v>41334</v>
      </c>
      <c r="J69" s="57">
        <v>41364</v>
      </c>
      <c r="K69" s="78">
        <v>500</v>
      </c>
      <c r="L69" s="132"/>
      <c r="M69" s="29"/>
    </row>
    <row r="70" spans="2:13" ht="19.5">
      <c r="B70" s="60">
        <f t="shared" si="0"/>
        <v>65</v>
      </c>
      <c r="C70" s="72">
        <v>41333</v>
      </c>
      <c r="D70" s="73" t="s">
        <v>32</v>
      </c>
      <c r="E70" s="61" t="s">
        <v>30</v>
      </c>
      <c r="F70" s="167" t="s">
        <v>240</v>
      </c>
      <c r="G70" s="119" t="s">
        <v>241</v>
      </c>
      <c r="H70" s="126" t="s">
        <v>85</v>
      </c>
      <c r="I70" s="57">
        <v>41334</v>
      </c>
      <c r="J70" s="57">
        <v>41364</v>
      </c>
      <c r="K70" s="98">
        <v>302</v>
      </c>
      <c r="L70" s="132" t="s">
        <v>479</v>
      </c>
      <c r="M70" s="29"/>
    </row>
    <row r="71" spans="2:13" ht="19.5">
      <c r="B71" s="60">
        <f t="shared" si="0"/>
        <v>66</v>
      </c>
      <c r="C71" s="72">
        <v>41333</v>
      </c>
      <c r="D71" s="73" t="s">
        <v>480</v>
      </c>
      <c r="E71" s="107" t="s">
        <v>47</v>
      </c>
      <c r="F71" s="65" t="s">
        <v>151</v>
      </c>
      <c r="G71" s="119" t="s">
        <v>152</v>
      </c>
      <c r="H71" s="119" t="s">
        <v>86</v>
      </c>
      <c r="I71" s="57">
        <v>41334</v>
      </c>
      <c r="J71" s="57">
        <v>41364</v>
      </c>
      <c r="K71" s="98">
        <v>1248</v>
      </c>
      <c r="L71" s="132" t="s">
        <v>481</v>
      </c>
      <c r="M71" s="29"/>
    </row>
    <row r="72" spans="2:13" ht="19.5">
      <c r="B72" s="60">
        <f t="shared" si="0"/>
        <v>67</v>
      </c>
      <c r="C72" s="72">
        <v>41333</v>
      </c>
      <c r="D72" s="73" t="s">
        <v>13</v>
      </c>
      <c r="E72" s="61" t="s">
        <v>28</v>
      </c>
      <c r="F72" s="65" t="s">
        <v>176</v>
      </c>
      <c r="G72" s="119" t="s">
        <v>177</v>
      </c>
      <c r="H72" s="119" t="s">
        <v>401</v>
      </c>
      <c r="I72" s="57">
        <v>41334</v>
      </c>
      <c r="J72" s="57">
        <v>41364</v>
      </c>
      <c r="K72" s="98">
        <v>332</v>
      </c>
      <c r="L72" s="66"/>
      <c r="M72" s="29"/>
    </row>
    <row r="73" spans="2:13" ht="19.5">
      <c r="B73" s="60">
        <f t="shared" si="0"/>
        <v>68</v>
      </c>
      <c r="C73" s="72">
        <v>41333</v>
      </c>
      <c r="D73" s="73" t="s">
        <v>482</v>
      </c>
      <c r="E73" s="64" t="s">
        <v>47</v>
      </c>
      <c r="F73" s="167" t="s">
        <v>233</v>
      </c>
      <c r="G73" s="119" t="s">
        <v>234</v>
      </c>
      <c r="H73" s="119" t="s">
        <v>235</v>
      </c>
      <c r="I73" s="57">
        <v>41334</v>
      </c>
      <c r="J73" s="57">
        <v>41364</v>
      </c>
      <c r="K73" s="98">
        <v>1248</v>
      </c>
      <c r="L73" s="132" t="s">
        <v>483</v>
      </c>
      <c r="M73" s="29"/>
    </row>
    <row r="74" spans="2:13" ht="19.5">
      <c r="B74" s="60">
        <f t="shared" si="0"/>
        <v>69</v>
      </c>
      <c r="C74" s="72">
        <v>41333</v>
      </c>
      <c r="D74" s="73" t="s">
        <v>485</v>
      </c>
      <c r="E74" s="64" t="s">
        <v>47</v>
      </c>
      <c r="F74" s="167" t="s">
        <v>476</v>
      </c>
      <c r="G74" s="119" t="s">
        <v>243</v>
      </c>
      <c r="H74" s="119" t="s">
        <v>115</v>
      </c>
      <c r="I74" s="57">
        <v>41334</v>
      </c>
      <c r="J74" s="57">
        <v>41364</v>
      </c>
      <c r="K74" s="98">
        <v>1248</v>
      </c>
      <c r="L74" s="132" t="s">
        <v>484</v>
      </c>
      <c r="M74" s="29"/>
    </row>
    <row r="75" spans="2:13" ht="19.5">
      <c r="B75" s="60">
        <f t="shared" si="0"/>
        <v>70</v>
      </c>
      <c r="C75" s="72">
        <v>41333</v>
      </c>
      <c r="D75" s="73" t="s">
        <v>486</v>
      </c>
      <c r="E75" s="64" t="s">
        <v>47</v>
      </c>
      <c r="F75" s="65" t="s">
        <v>77</v>
      </c>
      <c r="G75" s="119" t="s">
        <v>112</v>
      </c>
      <c r="H75" s="119" t="s">
        <v>86</v>
      </c>
      <c r="I75" s="74">
        <v>41333</v>
      </c>
      <c r="J75" s="74">
        <v>41364</v>
      </c>
      <c r="K75" s="98">
        <v>2593</v>
      </c>
      <c r="L75" s="132" t="s">
        <v>487</v>
      </c>
      <c r="M75" s="29"/>
    </row>
    <row r="76" spans="2:13" ht="19.5">
      <c r="B76" s="60">
        <f t="shared" si="0"/>
        <v>71</v>
      </c>
      <c r="C76" s="72">
        <v>41333</v>
      </c>
      <c r="D76" s="73" t="s">
        <v>488</v>
      </c>
      <c r="E76" s="64" t="s">
        <v>47</v>
      </c>
      <c r="F76" s="65" t="s">
        <v>191</v>
      </c>
      <c r="G76" s="119" t="s">
        <v>192</v>
      </c>
      <c r="H76" s="119" t="s">
        <v>86</v>
      </c>
      <c r="I76" s="74">
        <v>41334</v>
      </c>
      <c r="J76" s="74">
        <v>41364</v>
      </c>
      <c r="K76" s="98">
        <v>1248</v>
      </c>
      <c r="L76" s="132" t="s">
        <v>386</v>
      </c>
      <c r="M76" s="29"/>
    </row>
    <row r="77" spans="2:13" ht="19.5">
      <c r="B77" s="60">
        <f t="shared" ref="B77:B90" si="1">B76+1</f>
        <v>72</v>
      </c>
      <c r="C77" s="72">
        <v>41333</v>
      </c>
      <c r="D77" s="73" t="s">
        <v>489</v>
      </c>
      <c r="E77" s="64" t="s">
        <v>47</v>
      </c>
      <c r="F77" s="65" t="s">
        <v>490</v>
      </c>
      <c r="G77" s="119" t="s">
        <v>491</v>
      </c>
      <c r="H77" s="119" t="s">
        <v>492</v>
      </c>
      <c r="I77" s="74">
        <v>41333</v>
      </c>
      <c r="J77" s="74">
        <v>41364</v>
      </c>
      <c r="K77" s="98">
        <v>1248</v>
      </c>
      <c r="L77" s="66"/>
      <c r="M77" s="29"/>
    </row>
    <row r="78" spans="2:13" ht="19.5">
      <c r="B78" s="60">
        <f t="shared" si="1"/>
        <v>73</v>
      </c>
      <c r="C78" s="72">
        <v>41333</v>
      </c>
      <c r="D78" s="73" t="s">
        <v>31</v>
      </c>
      <c r="E78" s="61" t="s">
        <v>53</v>
      </c>
      <c r="F78" s="65" t="s">
        <v>493</v>
      </c>
      <c r="G78" s="119" t="s">
        <v>494</v>
      </c>
      <c r="H78" s="119" t="s">
        <v>86</v>
      </c>
      <c r="I78" s="74">
        <v>41334</v>
      </c>
      <c r="J78" s="74">
        <v>41364</v>
      </c>
      <c r="K78" s="98">
        <v>4560</v>
      </c>
      <c r="L78" s="66" t="s">
        <v>495</v>
      </c>
      <c r="M78" s="29"/>
    </row>
    <row r="79" spans="2:13" ht="19.5">
      <c r="B79" s="60">
        <f t="shared" si="1"/>
        <v>74</v>
      </c>
      <c r="C79" s="72">
        <v>41333</v>
      </c>
      <c r="D79" s="73" t="s">
        <v>33</v>
      </c>
      <c r="E79" s="61" t="s">
        <v>53</v>
      </c>
      <c r="F79" s="65" t="s">
        <v>493</v>
      </c>
      <c r="G79" s="119" t="s">
        <v>496</v>
      </c>
      <c r="H79" s="119" t="s">
        <v>497</v>
      </c>
      <c r="I79" s="74">
        <v>41334</v>
      </c>
      <c r="J79" s="74">
        <v>41364</v>
      </c>
      <c r="K79" s="98">
        <v>4560</v>
      </c>
      <c r="L79" s="66" t="s">
        <v>495</v>
      </c>
      <c r="M79" s="29"/>
    </row>
    <row r="80" spans="2:13" ht="19.5">
      <c r="B80" s="60">
        <f t="shared" si="1"/>
        <v>75</v>
      </c>
      <c r="C80" s="72">
        <v>41333</v>
      </c>
      <c r="D80" s="73" t="s">
        <v>71</v>
      </c>
      <c r="E80" s="61" t="s">
        <v>53</v>
      </c>
      <c r="F80" s="65" t="s">
        <v>493</v>
      </c>
      <c r="G80" s="119" t="s">
        <v>498</v>
      </c>
      <c r="H80" s="119" t="s">
        <v>107</v>
      </c>
      <c r="I80" s="74">
        <v>41348</v>
      </c>
      <c r="J80" s="74">
        <v>41362</v>
      </c>
      <c r="K80" s="98">
        <v>480</v>
      </c>
      <c r="L80" s="66" t="s">
        <v>499</v>
      </c>
      <c r="M80" s="29"/>
    </row>
    <row r="81" spans="2:13" ht="19.5">
      <c r="B81" s="60">
        <f t="shared" si="1"/>
        <v>76</v>
      </c>
      <c r="C81" s="72">
        <v>41333</v>
      </c>
      <c r="D81" s="73" t="s">
        <v>32</v>
      </c>
      <c r="E81" s="61" t="s">
        <v>53</v>
      </c>
      <c r="F81" s="65" t="s">
        <v>493</v>
      </c>
      <c r="G81" s="119" t="s">
        <v>500</v>
      </c>
      <c r="H81" s="119" t="s">
        <v>497</v>
      </c>
      <c r="I81" s="74">
        <v>41339</v>
      </c>
      <c r="J81" s="74">
        <v>41360</v>
      </c>
      <c r="K81" s="98">
        <v>960</v>
      </c>
      <c r="L81" s="66" t="s">
        <v>501</v>
      </c>
      <c r="M81" s="29"/>
    </row>
    <row r="82" spans="2:13" ht="19.5">
      <c r="B82" s="60">
        <f t="shared" si="1"/>
        <v>77</v>
      </c>
      <c r="C82" s="72">
        <v>41333</v>
      </c>
      <c r="D82" s="73" t="s">
        <v>72</v>
      </c>
      <c r="E82" s="61" t="s">
        <v>53</v>
      </c>
      <c r="F82" s="65" t="s">
        <v>493</v>
      </c>
      <c r="G82" s="119" t="s">
        <v>502</v>
      </c>
      <c r="H82" s="119" t="s">
        <v>503</v>
      </c>
      <c r="I82" s="74">
        <v>41339</v>
      </c>
      <c r="J82" s="74">
        <v>41360</v>
      </c>
      <c r="K82" s="98">
        <v>960</v>
      </c>
      <c r="L82" s="66" t="s">
        <v>501</v>
      </c>
      <c r="M82" s="29"/>
    </row>
    <row r="83" spans="2:13" ht="19.5">
      <c r="B83" s="60">
        <f t="shared" si="1"/>
        <v>78</v>
      </c>
      <c r="C83" s="72">
        <v>41333</v>
      </c>
      <c r="D83" s="73" t="s">
        <v>73</v>
      </c>
      <c r="E83" s="61" t="s">
        <v>53</v>
      </c>
      <c r="F83" s="65" t="s">
        <v>493</v>
      </c>
      <c r="G83" s="119" t="s">
        <v>504</v>
      </c>
      <c r="H83" s="119" t="s">
        <v>505</v>
      </c>
      <c r="I83" s="74">
        <v>41340</v>
      </c>
      <c r="J83" s="74">
        <v>41361</v>
      </c>
      <c r="K83" s="98">
        <v>1440</v>
      </c>
      <c r="L83" s="66" t="s">
        <v>506</v>
      </c>
      <c r="M83" s="29"/>
    </row>
    <row r="84" spans="2:13" ht="19.5">
      <c r="B84" s="60">
        <f t="shared" si="1"/>
        <v>79</v>
      </c>
      <c r="C84" s="72">
        <v>41333</v>
      </c>
      <c r="D84" s="73" t="s">
        <v>31</v>
      </c>
      <c r="E84" s="61" t="s">
        <v>30</v>
      </c>
      <c r="F84" s="65" t="s">
        <v>383</v>
      </c>
      <c r="G84" s="119" t="s">
        <v>384</v>
      </c>
      <c r="H84" s="119" t="s">
        <v>103</v>
      </c>
      <c r="I84" s="74">
        <v>41334</v>
      </c>
      <c r="J84" s="74">
        <v>41364</v>
      </c>
      <c r="K84" s="98"/>
      <c r="L84" s="66"/>
      <c r="M84" s="29"/>
    </row>
    <row r="85" spans="2:13" ht="19.5">
      <c r="B85" s="60">
        <f t="shared" si="1"/>
        <v>80</v>
      </c>
      <c r="C85" s="72">
        <v>41333</v>
      </c>
      <c r="D85" s="73" t="s">
        <v>507</v>
      </c>
      <c r="E85" s="61" t="s">
        <v>47</v>
      </c>
      <c r="F85" s="65" t="s">
        <v>280</v>
      </c>
      <c r="G85" s="119" t="s">
        <v>281</v>
      </c>
      <c r="H85" s="119" t="s">
        <v>86</v>
      </c>
      <c r="I85" s="74">
        <v>41333</v>
      </c>
      <c r="J85" s="74">
        <v>41364</v>
      </c>
      <c r="K85" s="98"/>
      <c r="L85" s="66"/>
      <c r="M85" s="29"/>
    </row>
    <row r="86" spans="2:13" ht="19.5">
      <c r="B86" s="60">
        <f t="shared" si="1"/>
        <v>81</v>
      </c>
      <c r="C86" s="72">
        <v>41331</v>
      </c>
      <c r="D86" s="73" t="s">
        <v>66</v>
      </c>
      <c r="E86" s="61" t="s">
        <v>30</v>
      </c>
      <c r="F86" s="65" t="s">
        <v>447</v>
      </c>
      <c r="G86" s="119" t="s">
        <v>253</v>
      </c>
      <c r="H86" s="119" t="s">
        <v>103</v>
      </c>
      <c r="I86" s="74">
        <v>41334</v>
      </c>
      <c r="J86" s="74">
        <v>41364</v>
      </c>
      <c r="K86" s="98">
        <v>302</v>
      </c>
      <c r="L86" s="66" t="s">
        <v>508</v>
      </c>
      <c r="M86" s="29"/>
    </row>
    <row r="87" spans="2:13" ht="19.5">
      <c r="B87" s="60">
        <f t="shared" si="1"/>
        <v>82</v>
      </c>
      <c r="C87" s="72">
        <v>41332</v>
      </c>
      <c r="D87" s="73" t="s">
        <v>509</v>
      </c>
      <c r="E87" s="61" t="s">
        <v>47</v>
      </c>
      <c r="F87" s="65" t="s">
        <v>510</v>
      </c>
      <c r="G87" s="119" t="s">
        <v>511</v>
      </c>
      <c r="H87" s="119" t="s">
        <v>86</v>
      </c>
      <c r="I87" s="74">
        <v>41334</v>
      </c>
      <c r="J87" s="74">
        <v>41364</v>
      </c>
      <c r="K87" s="98"/>
      <c r="L87" s="66"/>
      <c r="M87" s="29"/>
    </row>
    <row r="88" spans="2:13" ht="39">
      <c r="B88" s="60">
        <f t="shared" si="1"/>
        <v>83</v>
      </c>
      <c r="C88" s="72">
        <v>41332</v>
      </c>
      <c r="D88" s="73" t="s">
        <v>512</v>
      </c>
      <c r="E88" s="61" t="s">
        <v>513</v>
      </c>
      <c r="F88" s="65" t="s">
        <v>514</v>
      </c>
      <c r="G88" s="119" t="s">
        <v>515</v>
      </c>
      <c r="H88" s="119" t="s">
        <v>105</v>
      </c>
      <c r="I88" s="74">
        <v>41332</v>
      </c>
      <c r="J88" s="74">
        <v>41364</v>
      </c>
      <c r="K88" s="98">
        <v>2101</v>
      </c>
      <c r="L88" s="66" t="s">
        <v>135</v>
      </c>
      <c r="M88" s="29"/>
    </row>
    <row r="89" spans="2:13" ht="19.5">
      <c r="B89" s="60">
        <f t="shared" si="1"/>
        <v>84</v>
      </c>
      <c r="C89" s="72"/>
      <c r="D89" s="73"/>
      <c r="E89" s="61"/>
      <c r="F89" s="65"/>
      <c r="G89" s="52"/>
      <c r="H89" s="52"/>
      <c r="I89" s="74"/>
      <c r="J89" s="74"/>
      <c r="K89" s="98"/>
      <c r="L89" s="66"/>
      <c r="M89" s="29"/>
    </row>
    <row r="90" spans="2:13" ht="19.5">
      <c r="B90" s="60">
        <f t="shared" si="1"/>
        <v>85</v>
      </c>
      <c r="C90" s="72"/>
      <c r="D90" s="73"/>
      <c r="E90" s="61"/>
      <c r="F90" s="65"/>
      <c r="G90" s="52"/>
      <c r="H90" s="52"/>
      <c r="I90" s="74"/>
      <c r="J90" s="74"/>
      <c r="K90" s="98"/>
      <c r="L90" s="62"/>
      <c r="M90" s="29"/>
    </row>
    <row r="91" spans="2:13" ht="19.5">
      <c r="B91" s="60"/>
      <c r="C91" s="72"/>
      <c r="D91" s="73"/>
      <c r="E91" s="61"/>
      <c r="F91" s="65"/>
      <c r="G91" s="52"/>
      <c r="H91" s="52"/>
      <c r="I91" s="74"/>
      <c r="J91" s="74"/>
      <c r="K91" s="98"/>
      <c r="L91" s="62"/>
      <c r="M91" s="29"/>
    </row>
    <row r="92" spans="2:13" ht="19.5">
      <c r="B92" s="60"/>
      <c r="C92" s="72"/>
      <c r="D92" s="73"/>
      <c r="E92" s="61"/>
      <c r="F92" s="65"/>
      <c r="G92" s="52"/>
      <c r="H92" s="52"/>
      <c r="I92" s="74"/>
      <c r="J92" s="74"/>
      <c r="K92" s="98"/>
      <c r="L92" s="62"/>
      <c r="M92" s="29"/>
    </row>
    <row r="93" spans="2:13" ht="19.5">
      <c r="B93" s="60"/>
      <c r="C93" s="72"/>
      <c r="D93" s="73"/>
      <c r="E93" s="61"/>
      <c r="F93" s="52"/>
      <c r="G93" s="52"/>
      <c r="H93" s="52"/>
      <c r="I93" s="74"/>
      <c r="J93" s="74"/>
      <c r="K93" s="98"/>
      <c r="L93" s="62"/>
      <c r="M93" s="29"/>
    </row>
    <row r="94" spans="2:13" ht="19.5">
      <c r="B94" s="60"/>
      <c r="C94" s="72"/>
      <c r="D94" s="73"/>
      <c r="E94" s="61"/>
      <c r="F94" s="65"/>
      <c r="G94" s="52"/>
      <c r="H94" s="52"/>
      <c r="I94" s="74"/>
      <c r="J94" s="74"/>
      <c r="K94" s="98"/>
      <c r="L94" s="62"/>
      <c r="M94" s="29"/>
    </row>
    <row r="95" spans="2:13" ht="15.75" thickBot="1">
      <c r="B95" s="37"/>
      <c r="C95" s="1"/>
      <c r="D95" s="38"/>
      <c r="E95" s="32"/>
      <c r="F95" s="4"/>
      <c r="G95" s="4"/>
      <c r="H95" s="4"/>
      <c r="I95" s="8"/>
      <c r="J95" s="8"/>
      <c r="K95" s="39"/>
      <c r="L95" s="8"/>
    </row>
    <row r="96" spans="2:13" ht="23.25">
      <c r="K96" s="35">
        <f>SUM(K6:K95)</f>
        <v>85873.27</v>
      </c>
    </row>
    <row r="98" spans="2:12" ht="15.75" thickBot="1"/>
    <row r="99" spans="2:12" ht="18.75" thickBot="1">
      <c r="B99" s="235" t="s">
        <v>0</v>
      </c>
      <c r="C99" s="236"/>
      <c r="D99" s="230" t="s">
        <v>6</v>
      </c>
      <c r="E99" s="230" t="s">
        <v>5</v>
      </c>
      <c r="F99" s="230" t="s">
        <v>1</v>
      </c>
      <c r="G99" s="230" t="s">
        <v>83</v>
      </c>
      <c r="H99" s="230" t="s">
        <v>82</v>
      </c>
      <c r="I99" s="232" t="s">
        <v>2</v>
      </c>
      <c r="J99" s="233"/>
      <c r="K99" s="230" t="s">
        <v>3</v>
      </c>
      <c r="L99" s="230" t="s">
        <v>60</v>
      </c>
    </row>
    <row r="100" spans="2:12" ht="18.75" thickBot="1">
      <c r="B100" s="13"/>
      <c r="C100" s="14"/>
      <c r="D100" s="237"/>
      <c r="E100" s="234"/>
      <c r="F100" s="234"/>
      <c r="G100" s="231"/>
      <c r="H100" s="231"/>
      <c r="I100" s="10" t="s">
        <v>45</v>
      </c>
      <c r="J100" s="11" t="s">
        <v>46</v>
      </c>
      <c r="K100" s="234"/>
      <c r="L100" s="234"/>
    </row>
    <row r="101" spans="2:12" ht="15.75">
      <c r="B101" s="99">
        <v>1</v>
      </c>
      <c r="C101" s="9">
        <v>41313</v>
      </c>
      <c r="D101" s="18" t="s">
        <v>16</v>
      </c>
      <c r="E101" s="6" t="s">
        <v>61</v>
      </c>
      <c r="F101" s="6" t="s">
        <v>390</v>
      </c>
      <c r="G101" s="133" t="s">
        <v>391</v>
      </c>
      <c r="H101" s="2" t="s">
        <v>392</v>
      </c>
      <c r="I101" s="15">
        <v>41313</v>
      </c>
      <c r="J101" s="21">
        <v>41340</v>
      </c>
      <c r="K101" s="22">
        <v>250</v>
      </c>
      <c r="L101" s="6" t="s">
        <v>135</v>
      </c>
    </row>
    <row r="102" spans="2:12" ht="15.75">
      <c r="B102" s="100">
        <f t="shared" ref="B102:B108" si="2">B101+1</f>
        <v>2</v>
      </c>
      <c r="C102" s="137">
        <v>41312</v>
      </c>
      <c r="D102" s="138" t="s">
        <v>15</v>
      </c>
      <c r="E102" s="30" t="s">
        <v>61</v>
      </c>
      <c r="F102" s="2" t="s">
        <v>250</v>
      </c>
      <c r="G102" s="3" t="s">
        <v>251</v>
      </c>
      <c r="H102" s="135" t="s">
        <v>252</v>
      </c>
      <c r="I102" s="15">
        <v>41312</v>
      </c>
      <c r="J102" s="21">
        <v>41333</v>
      </c>
      <c r="K102" s="22">
        <v>250</v>
      </c>
      <c r="L102" s="6" t="s">
        <v>400</v>
      </c>
    </row>
    <row r="103" spans="2:12" ht="15.75">
      <c r="B103" s="100">
        <f t="shared" si="2"/>
        <v>3</v>
      </c>
      <c r="C103" s="140">
        <v>41310</v>
      </c>
      <c r="D103" s="141" t="s">
        <v>14</v>
      </c>
      <c r="E103" s="30" t="s">
        <v>61</v>
      </c>
      <c r="F103" s="2" t="s">
        <v>63</v>
      </c>
      <c r="G103" s="3" t="s">
        <v>416</v>
      </c>
      <c r="H103" s="136" t="s">
        <v>91</v>
      </c>
      <c r="I103" s="15">
        <v>41306</v>
      </c>
      <c r="J103" s="21">
        <v>41333</v>
      </c>
      <c r="K103" s="22">
        <v>500</v>
      </c>
      <c r="L103" s="3" t="s">
        <v>417</v>
      </c>
    </row>
    <row r="104" spans="2:12" ht="15.75">
      <c r="B104" s="100">
        <f t="shared" si="2"/>
        <v>4</v>
      </c>
      <c r="C104" s="139">
        <v>41333</v>
      </c>
      <c r="D104" s="19" t="s">
        <v>17</v>
      </c>
      <c r="E104" s="6" t="s">
        <v>61</v>
      </c>
      <c r="F104" s="2" t="s">
        <v>250</v>
      </c>
      <c r="G104" s="3" t="s">
        <v>251</v>
      </c>
      <c r="H104" s="135" t="s">
        <v>252</v>
      </c>
      <c r="I104" s="33">
        <v>41334</v>
      </c>
      <c r="J104" s="34">
        <v>41364</v>
      </c>
      <c r="K104" s="23">
        <v>250</v>
      </c>
      <c r="L104" s="3"/>
    </row>
    <row r="105" spans="2:12" ht="15.75">
      <c r="B105" s="100">
        <f t="shared" si="2"/>
        <v>5</v>
      </c>
      <c r="C105" s="17"/>
      <c r="D105" s="19"/>
      <c r="E105" s="6"/>
      <c r="F105" s="7"/>
      <c r="G105" s="3"/>
      <c r="H105" s="7"/>
      <c r="I105" s="33"/>
      <c r="J105" s="34"/>
      <c r="K105" s="23"/>
      <c r="L105" s="3"/>
    </row>
    <row r="106" spans="2:12" ht="15.75">
      <c r="B106" s="100">
        <f t="shared" si="2"/>
        <v>6</v>
      </c>
      <c r="C106" s="9"/>
      <c r="D106" s="18"/>
      <c r="E106" s="6"/>
      <c r="F106" s="7"/>
      <c r="G106" s="3"/>
      <c r="H106" s="7"/>
      <c r="I106" s="33"/>
      <c r="J106" s="34"/>
      <c r="K106" s="23"/>
      <c r="L106" s="3"/>
    </row>
    <row r="107" spans="2:12" ht="15.75">
      <c r="B107" s="100">
        <f t="shared" si="2"/>
        <v>7</v>
      </c>
      <c r="C107" s="9"/>
      <c r="D107" s="18"/>
      <c r="E107" s="6"/>
      <c r="F107" s="2"/>
      <c r="G107" s="3"/>
      <c r="H107" s="2"/>
      <c r="I107" s="15"/>
      <c r="J107" s="21"/>
      <c r="K107" s="22"/>
      <c r="L107" s="3"/>
    </row>
    <row r="108" spans="2:12" ht="15.75">
      <c r="B108" s="100">
        <f t="shared" si="2"/>
        <v>8</v>
      </c>
      <c r="C108" s="9"/>
      <c r="D108" s="18"/>
      <c r="E108" s="6"/>
      <c r="F108" s="2"/>
      <c r="G108" s="3"/>
      <c r="H108" s="2"/>
      <c r="I108" s="15"/>
      <c r="J108" s="21"/>
      <c r="K108" s="22"/>
      <c r="L108" s="3"/>
    </row>
    <row r="109" spans="2:12">
      <c r="B109" s="25"/>
      <c r="C109" s="17"/>
      <c r="D109" s="19"/>
      <c r="E109" s="6"/>
      <c r="F109" s="7"/>
      <c r="G109" s="3"/>
      <c r="H109" s="7"/>
      <c r="I109" s="12"/>
      <c r="J109" s="16"/>
      <c r="K109" s="23"/>
      <c r="L109" s="6"/>
    </row>
    <row r="110" spans="2:12" ht="15.75" thickBot="1">
      <c r="B110" s="25"/>
      <c r="C110" s="26"/>
      <c r="D110" s="20"/>
      <c r="E110" s="4"/>
      <c r="F110" s="5"/>
      <c r="G110" s="4"/>
      <c r="H110" s="5"/>
      <c r="I110" s="27"/>
      <c r="J110" s="28"/>
      <c r="K110" s="24"/>
      <c r="L110" s="4"/>
    </row>
    <row r="111" spans="2:12" ht="23.25">
      <c r="K111" s="142">
        <f>SUM(K101:K110)</f>
        <v>1250</v>
      </c>
    </row>
    <row r="113" spans="6:12">
      <c r="F113" s="36"/>
    </row>
    <row r="114" spans="6:12">
      <c r="F114" s="36"/>
      <c r="L114" t="s">
        <v>159</v>
      </c>
    </row>
    <row r="115" spans="6:12" ht="26.25">
      <c r="F115" s="36"/>
      <c r="K115" s="105">
        <f>K96+K111</f>
        <v>87123.27</v>
      </c>
    </row>
    <row r="116" spans="6:12">
      <c r="F116" s="36"/>
    </row>
    <row r="117" spans="6:12">
      <c r="F117" s="36"/>
    </row>
  </sheetData>
  <autoFilter ref="B4:L59">
    <filterColumn colId="0" showButton="0"/>
    <filterColumn colId="7" showButton="0"/>
  </autoFilter>
  <mergeCells count="20">
    <mergeCell ref="H99:H100"/>
    <mergeCell ref="I99:J99"/>
    <mergeCell ref="K99:K100"/>
    <mergeCell ref="L99:L100"/>
    <mergeCell ref="B99:C99"/>
    <mergeCell ref="D99:D100"/>
    <mergeCell ref="E99:E100"/>
    <mergeCell ref="F99:F100"/>
    <mergeCell ref="G99:G100"/>
    <mergeCell ref="B4:C4"/>
    <mergeCell ref="D4:D5"/>
    <mergeCell ref="E4:E5"/>
    <mergeCell ref="F4:F5"/>
    <mergeCell ref="B2:L2"/>
    <mergeCell ref="G4:G5"/>
    <mergeCell ref="H4:H5"/>
    <mergeCell ref="I4:J4"/>
    <mergeCell ref="K4:K5"/>
    <mergeCell ref="L4:L5"/>
    <mergeCell ref="B3:J3"/>
  </mergeCells>
  <pageMargins left="0.70866141732283472" right="0.70866141732283472" top="0.74803149606299213" bottom="0.74803149606299213" header="0.31496062992125984" footer="0.31496062992125984"/>
  <pageSetup scale="40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143"/>
  <sheetViews>
    <sheetView topLeftCell="E109" zoomScale="60" zoomScaleNormal="60" workbookViewId="0">
      <selection activeCell="F132" sqref="F132"/>
    </sheetView>
  </sheetViews>
  <sheetFormatPr baseColWidth="10" defaultRowHeight="15"/>
  <cols>
    <col min="1" max="1" width="4" customWidth="1"/>
    <col min="2" max="2" width="4.140625" hidden="1" customWidth="1"/>
    <col min="3" max="3" width="11.42578125" customWidth="1"/>
    <col min="4" max="4" width="12.5703125" customWidth="1"/>
    <col min="5" max="5" width="63.140625" bestFit="1" customWidth="1"/>
    <col min="6" max="6" width="62.28515625" bestFit="1" customWidth="1"/>
    <col min="7" max="7" width="52.7109375" customWidth="1"/>
    <col min="8" max="8" width="52.28515625" bestFit="1" customWidth="1"/>
    <col min="9" max="10" width="14.7109375" customWidth="1"/>
    <col min="11" max="11" width="21.42578125" customWidth="1"/>
    <col min="12" max="12" width="83.42578125" customWidth="1"/>
    <col min="13" max="13" width="11.42578125" customWidth="1"/>
  </cols>
  <sheetData>
    <row r="1" spans="2:12" ht="8.25" customHeight="1"/>
    <row r="2" spans="2:12" ht="39">
      <c r="B2" s="238" t="s">
        <v>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2:12" ht="54" customHeight="1" thickBot="1">
      <c r="E3" s="239" t="s">
        <v>542</v>
      </c>
      <c r="F3" s="239"/>
      <c r="G3" s="239"/>
      <c r="H3" s="239"/>
      <c r="I3" s="239"/>
      <c r="J3" s="239"/>
    </row>
    <row r="4" spans="2:12" s="71" customFormat="1" ht="36.75" customHeight="1" thickBot="1">
      <c r="B4" s="217" t="s">
        <v>0</v>
      </c>
      <c r="C4" s="218"/>
      <c r="D4" s="214" t="s">
        <v>6</v>
      </c>
      <c r="E4" s="214" t="s">
        <v>5</v>
      </c>
      <c r="F4" s="214" t="s">
        <v>1</v>
      </c>
      <c r="G4" s="214" t="s">
        <v>83</v>
      </c>
      <c r="H4" s="214" t="s">
        <v>82</v>
      </c>
      <c r="I4" s="220" t="s">
        <v>2</v>
      </c>
      <c r="J4" s="221"/>
      <c r="K4" s="214" t="s">
        <v>3</v>
      </c>
      <c r="L4" s="214" t="s">
        <v>60</v>
      </c>
    </row>
    <row r="5" spans="2:12" s="71" customFormat="1" ht="18.75" customHeight="1" thickBot="1">
      <c r="B5" s="67"/>
      <c r="C5" s="68"/>
      <c r="D5" s="219"/>
      <c r="E5" s="216"/>
      <c r="F5" s="216"/>
      <c r="G5" s="216"/>
      <c r="H5" s="216"/>
      <c r="I5" s="69" t="s">
        <v>45</v>
      </c>
      <c r="J5" s="94" t="s">
        <v>46</v>
      </c>
      <c r="K5" s="216"/>
      <c r="L5" s="215"/>
    </row>
    <row r="6" spans="2:12" s="76" customFormat="1" ht="21.95" customHeight="1">
      <c r="B6" s="60">
        <v>1</v>
      </c>
      <c r="C6" s="72">
        <v>41337</v>
      </c>
      <c r="D6" s="73" t="s">
        <v>525</v>
      </c>
      <c r="E6" s="144" t="s">
        <v>47</v>
      </c>
      <c r="F6" s="144" t="s">
        <v>138</v>
      </c>
      <c r="G6" s="164" t="s">
        <v>139</v>
      </c>
      <c r="H6" s="164" t="s">
        <v>115</v>
      </c>
      <c r="I6" s="97">
        <v>41337</v>
      </c>
      <c r="J6" s="97">
        <v>41364</v>
      </c>
      <c r="K6" s="147">
        <v>1248</v>
      </c>
      <c r="L6" s="49"/>
    </row>
    <row r="7" spans="2:12" s="76" customFormat="1" ht="21.95" customHeight="1">
      <c r="B7" s="60">
        <f t="shared" ref="B7:B68" si="0">B6+1</f>
        <v>2</v>
      </c>
      <c r="C7" s="72">
        <v>41337</v>
      </c>
      <c r="D7" s="73" t="s">
        <v>72</v>
      </c>
      <c r="E7" s="52" t="s">
        <v>30</v>
      </c>
      <c r="F7" s="52" t="s">
        <v>526</v>
      </c>
      <c r="G7" s="121" t="s">
        <v>527</v>
      </c>
      <c r="H7" s="121" t="s">
        <v>319</v>
      </c>
      <c r="I7" s="45">
        <v>41337</v>
      </c>
      <c r="J7" s="45">
        <v>41364</v>
      </c>
      <c r="K7" s="98"/>
      <c r="L7" s="52" t="s">
        <v>528</v>
      </c>
    </row>
    <row r="8" spans="2:12" s="76" customFormat="1" ht="21.95" customHeight="1">
      <c r="B8" s="60">
        <f t="shared" si="0"/>
        <v>3</v>
      </c>
      <c r="C8" s="72">
        <v>41337</v>
      </c>
      <c r="D8" s="73" t="s">
        <v>78</v>
      </c>
      <c r="E8" s="52" t="s">
        <v>50</v>
      </c>
      <c r="F8" s="52" t="s">
        <v>161</v>
      </c>
      <c r="G8" s="121" t="s">
        <v>124</v>
      </c>
      <c r="H8" s="119" t="s">
        <v>86</v>
      </c>
      <c r="I8" s="45">
        <v>41337</v>
      </c>
      <c r="J8" s="45">
        <v>41364</v>
      </c>
      <c r="K8" s="98">
        <v>1350</v>
      </c>
      <c r="L8" s="52"/>
    </row>
    <row r="9" spans="2:12" s="76" customFormat="1" ht="21.95" customHeight="1">
      <c r="B9" s="60">
        <f t="shared" si="0"/>
        <v>4</v>
      </c>
      <c r="C9" s="72">
        <v>41337</v>
      </c>
      <c r="D9" s="73" t="s">
        <v>474</v>
      </c>
      <c r="E9" s="52" t="s">
        <v>53</v>
      </c>
      <c r="F9" s="52" t="s">
        <v>161</v>
      </c>
      <c r="G9" s="121" t="s">
        <v>127</v>
      </c>
      <c r="H9" s="119" t="s">
        <v>86</v>
      </c>
      <c r="I9" s="45">
        <v>41337</v>
      </c>
      <c r="J9" s="45">
        <v>41364</v>
      </c>
      <c r="K9" s="98">
        <v>500</v>
      </c>
      <c r="L9" s="52"/>
    </row>
    <row r="10" spans="2:12" s="76" customFormat="1" ht="21.95" customHeight="1">
      <c r="B10" s="60">
        <f t="shared" si="0"/>
        <v>5</v>
      </c>
      <c r="C10" s="72">
        <v>41337</v>
      </c>
      <c r="D10" s="73" t="s">
        <v>475</v>
      </c>
      <c r="E10" s="52" t="s">
        <v>53</v>
      </c>
      <c r="F10" s="52" t="s">
        <v>59</v>
      </c>
      <c r="G10" s="121" t="s">
        <v>529</v>
      </c>
      <c r="H10" s="119" t="s">
        <v>109</v>
      </c>
      <c r="I10" s="45">
        <v>41337</v>
      </c>
      <c r="J10" s="45">
        <v>41364</v>
      </c>
      <c r="K10" s="98">
        <v>500</v>
      </c>
      <c r="L10" s="52"/>
    </row>
    <row r="11" spans="2:12" s="76" customFormat="1" ht="21.95" customHeight="1">
      <c r="B11" s="60">
        <f t="shared" si="0"/>
        <v>6</v>
      </c>
      <c r="C11" s="72">
        <v>41337</v>
      </c>
      <c r="D11" s="73" t="s">
        <v>79</v>
      </c>
      <c r="E11" s="52" t="s">
        <v>53</v>
      </c>
      <c r="F11" s="52" t="s">
        <v>368</v>
      </c>
      <c r="G11" s="121" t="s">
        <v>129</v>
      </c>
      <c r="H11" s="121" t="s">
        <v>109</v>
      </c>
      <c r="I11" s="45">
        <v>41337</v>
      </c>
      <c r="J11" s="45">
        <v>41364</v>
      </c>
      <c r="K11" s="98">
        <v>500</v>
      </c>
      <c r="L11" s="52"/>
    </row>
    <row r="12" spans="2:12" s="76" customFormat="1" ht="21.95" customHeight="1">
      <c r="B12" s="60">
        <f t="shared" si="0"/>
        <v>7</v>
      </c>
      <c r="C12" s="72">
        <v>41337</v>
      </c>
      <c r="D12" s="73" t="s">
        <v>197</v>
      </c>
      <c r="E12" s="52" t="s">
        <v>53</v>
      </c>
      <c r="F12" s="52" t="s">
        <v>368</v>
      </c>
      <c r="G12" s="121" t="s">
        <v>128</v>
      </c>
      <c r="H12" s="121" t="s">
        <v>109</v>
      </c>
      <c r="I12" s="45">
        <v>41337</v>
      </c>
      <c r="J12" s="45">
        <v>41364</v>
      </c>
      <c r="K12" s="98">
        <v>500</v>
      </c>
      <c r="L12" s="52"/>
    </row>
    <row r="13" spans="2:12" s="76" customFormat="1" ht="21.95" customHeight="1">
      <c r="B13" s="60">
        <f t="shared" si="0"/>
        <v>8</v>
      </c>
      <c r="C13" s="72">
        <v>41337</v>
      </c>
      <c r="D13" s="73" t="s">
        <v>150</v>
      </c>
      <c r="E13" s="52" t="s">
        <v>53</v>
      </c>
      <c r="F13" s="52" t="s">
        <v>370</v>
      </c>
      <c r="G13" s="121" t="s">
        <v>125</v>
      </c>
      <c r="H13" s="121" t="s">
        <v>109</v>
      </c>
      <c r="I13" s="45">
        <v>41337</v>
      </c>
      <c r="J13" s="45">
        <v>41364</v>
      </c>
      <c r="K13" s="98">
        <v>500</v>
      </c>
      <c r="L13" s="52"/>
    </row>
    <row r="14" spans="2:12" s="76" customFormat="1" ht="21.95" customHeight="1">
      <c r="B14" s="60">
        <f t="shared" si="0"/>
        <v>9</v>
      </c>
      <c r="C14" s="72">
        <v>41337</v>
      </c>
      <c r="D14" s="73" t="s">
        <v>149</v>
      </c>
      <c r="E14" s="52" t="s">
        <v>53</v>
      </c>
      <c r="F14" s="52" t="s">
        <v>59</v>
      </c>
      <c r="G14" s="121" t="s">
        <v>126</v>
      </c>
      <c r="H14" s="119" t="s">
        <v>109</v>
      </c>
      <c r="I14" s="45">
        <v>41337</v>
      </c>
      <c r="J14" s="45">
        <v>41364</v>
      </c>
      <c r="K14" s="98">
        <v>500</v>
      </c>
      <c r="L14" s="52"/>
    </row>
    <row r="15" spans="2:12" s="76" customFormat="1" ht="21.95" customHeight="1">
      <c r="B15" s="60">
        <f t="shared" si="0"/>
        <v>10</v>
      </c>
      <c r="C15" s="72">
        <v>41337</v>
      </c>
      <c r="D15" s="73" t="s">
        <v>132</v>
      </c>
      <c r="E15" s="52" t="s">
        <v>53</v>
      </c>
      <c r="F15" s="52" t="s">
        <v>161</v>
      </c>
      <c r="G15" s="121" t="s">
        <v>124</v>
      </c>
      <c r="H15" s="121" t="s">
        <v>86</v>
      </c>
      <c r="I15" s="45">
        <v>41337</v>
      </c>
      <c r="J15" s="45">
        <v>41364</v>
      </c>
      <c r="K15" s="98">
        <v>500</v>
      </c>
      <c r="L15" s="52"/>
    </row>
    <row r="16" spans="2:12" s="76" customFormat="1" ht="21.95" customHeight="1">
      <c r="B16" s="60">
        <f t="shared" si="0"/>
        <v>11</v>
      </c>
      <c r="C16" s="72">
        <v>41337</v>
      </c>
      <c r="D16" s="73" t="s">
        <v>71</v>
      </c>
      <c r="E16" s="52" t="s">
        <v>168</v>
      </c>
      <c r="F16" s="52" t="s">
        <v>169</v>
      </c>
      <c r="G16" s="121" t="s">
        <v>409</v>
      </c>
      <c r="H16" s="121" t="s">
        <v>84</v>
      </c>
      <c r="I16" s="45">
        <v>41337</v>
      </c>
      <c r="J16" s="45">
        <v>41364</v>
      </c>
      <c r="K16" s="98">
        <v>959</v>
      </c>
      <c r="L16" s="52"/>
    </row>
    <row r="17" spans="2:12" s="76" customFormat="1" ht="21.95" customHeight="1">
      <c r="B17" s="60">
        <f t="shared" si="0"/>
        <v>12</v>
      </c>
      <c r="C17" s="72">
        <v>41334</v>
      </c>
      <c r="D17" s="73" t="s">
        <v>530</v>
      </c>
      <c r="E17" s="52" t="s">
        <v>47</v>
      </c>
      <c r="F17" s="52" t="s">
        <v>193</v>
      </c>
      <c r="G17" s="119" t="s">
        <v>531</v>
      </c>
      <c r="H17" s="119" t="s">
        <v>196</v>
      </c>
      <c r="I17" s="45">
        <v>41334</v>
      </c>
      <c r="J17" s="45">
        <v>41364</v>
      </c>
      <c r="K17" s="98"/>
      <c r="L17" s="52" t="s">
        <v>532</v>
      </c>
    </row>
    <row r="18" spans="2:12" s="76" customFormat="1" ht="21.95" customHeight="1">
      <c r="B18" s="60">
        <f t="shared" si="0"/>
        <v>13</v>
      </c>
      <c r="C18" s="72">
        <v>41334</v>
      </c>
      <c r="D18" s="73" t="s">
        <v>29</v>
      </c>
      <c r="E18" s="52" t="s">
        <v>53</v>
      </c>
      <c r="F18" s="52" t="s">
        <v>172</v>
      </c>
      <c r="G18" s="119" t="s">
        <v>108</v>
      </c>
      <c r="H18" s="119" t="s">
        <v>109</v>
      </c>
      <c r="I18" s="45">
        <v>41334</v>
      </c>
      <c r="J18" s="45">
        <v>41364</v>
      </c>
      <c r="K18" s="98">
        <v>500</v>
      </c>
      <c r="L18" s="52"/>
    </row>
    <row r="19" spans="2:12" s="76" customFormat="1" ht="21.95" customHeight="1">
      <c r="B19" s="60">
        <f t="shared" si="0"/>
        <v>14</v>
      </c>
      <c r="C19" s="72">
        <v>41334</v>
      </c>
      <c r="D19" s="73" t="s">
        <v>64</v>
      </c>
      <c r="E19" s="52" t="s">
        <v>53</v>
      </c>
      <c r="F19" s="52" t="s">
        <v>56</v>
      </c>
      <c r="G19" s="119" t="s">
        <v>122</v>
      </c>
      <c r="H19" s="119" t="s">
        <v>109</v>
      </c>
      <c r="I19" s="45">
        <v>41334</v>
      </c>
      <c r="J19" s="45">
        <v>41364</v>
      </c>
      <c r="K19" s="98">
        <v>500</v>
      </c>
      <c r="L19" s="52"/>
    </row>
    <row r="20" spans="2:12" s="76" customFormat="1" ht="21.95" customHeight="1">
      <c r="B20" s="60">
        <f t="shared" si="0"/>
        <v>15</v>
      </c>
      <c r="C20" s="72">
        <v>41334</v>
      </c>
      <c r="D20" s="73" t="s">
        <v>533</v>
      </c>
      <c r="E20" s="52" t="s">
        <v>47</v>
      </c>
      <c r="F20" s="52" t="s">
        <v>534</v>
      </c>
      <c r="G20" s="119" t="s">
        <v>238</v>
      </c>
      <c r="H20" s="119" t="s">
        <v>107</v>
      </c>
      <c r="I20" s="45">
        <v>41337</v>
      </c>
      <c r="J20" s="45">
        <v>41367</v>
      </c>
      <c r="K20" s="98">
        <v>1248</v>
      </c>
      <c r="L20" s="52" t="s">
        <v>535</v>
      </c>
    </row>
    <row r="21" spans="2:12" s="76" customFormat="1" ht="21.95" customHeight="1">
      <c r="B21" s="60">
        <f t="shared" si="0"/>
        <v>16</v>
      </c>
      <c r="C21" s="72">
        <v>41334</v>
      </c>
      <c r="D21" s="73" t="s">
        <v>536</v>
      </c>
      <c r="E21" s="52" t="s">
        <v>47</v>
      </c>
      <c r="F21" s="52" t="s">
        <v>490</v>
      </c>
      <c r="G21" s="119" t="s">
        <v>491</v>
      </c>
      <c r="H21" s="119" t="s">
        <v>105</v>
      </c>
      <c r="I21" s="45">
        <v>41365</v>
      </c>
      <c r="J21" s="45">
        <v>41455</v>
      </c>
      <c r="K21" s="98">
        <v>3744</v>
      </c>
      <c r="L21" s="52"/>
    </row>
    <row r="22" spans="2:12" s="76" customFormat="1" ht="21.95" customHeight="1">
      <c r="B22" s="60">
        <f t="shared" si="0"/>
        <v>17</v>
      </c>
      <c r="C22" s="72">
        <v>41334</v>
      </c>
      <c r="D22" s="73" t="s">
        <v>537</v>
      </c>
      <c r="E22" s="52" t="s">
        <v>47</v>
      </c>
      <c r="F22" s="52" t="s">
        <v>130</v>
      </c>
      <c r="G22" s="121" t="s">
        <v>131</v>
      </c>
      <c r="H22" s="121" t="s">
        <v>115</v>
      </c>
      <c r="I22" s="45">
        <v>41334</v>
      </c>
      <c r="J22" s="45">
        <v>41364</v>
      </c>
      <c r="K22" s="98">
        <v>1248</v>
      </c>
      <c r="L22" s="52"/>
    </row>
    <row r="23" spans="2:12" s="76" customFormat="1" ht="21.95" customHeight="1">
      <c r="B23" s="60">
        <f t="shared" si="0"/>
        <v>18</v>
      </c>
      <c r="C23" s="72">
        <v>41334</v>
      </c>
      <c r="D23" s="73" t="s">
        <v>111</v>
      </c>
      <c r="E23" s="52" t="s">
        <v>53</v>
      </c>
      <c r="F23" s="52" t="s">
        <v>55</v>
      </c>
      <c r="G23" s="119" t="s">
        <v>123</v>
      </c>
      <c r="H23" s="119" t="s">
        <v>109</v>
      </c>
      <c r="I23" s="45">
        <v>41334</v>
      </c>
      <c r="J23" s="45">
        <v>41364</v>
      </c>
      <c r="K23" s="98">
        <v>500</v>
      </c>
      <c r="L23" s="52"/>
    </row>
    <row r="24" spans="2:12" s="76" customFormat="1" ht="21.95" customHeight="1">
      <c r="B24" s="60">
        <f t="shared" si="0"/>
        <v>19</v>
      </c>
      <c r="C24" s="72">
        <v>41334</v>
      </c>
      <c r="D24" s="73" t="s">
        <v>74</v>
      </c>
      <c r="E24" s="52" t="s">
        <v>50</v>
      </c>
      <c r="F24" s="52" t="s">
        <v>278</v>
      </c>
      <c r="G24" s="119" t="s">
        <v>148</v>
      </c>
      <c r="H24" s="119" t="s">
        <v>86</v>
      </c>
      <c r="I24" s="45">
        <v>41334</v>
      </c>
      <c r="J24" s="45">
        <v>41364</v>
      </c>
      <c r="K24" s="98">
        <v>941.43</v>
      </c>
      <c r="L24" s="52" t="s">
        <v>538</v>
      </c>
    </row>
    <row r="25" spans="2:12" s="76" customFormat="1" ht="21.95" customHeight="1">
      <c r="B25" s="60">
        <f t="shared" si="0"/>
        <v>20</v>
      </c>
      <c r="C25" s="72">
        <v>41334</v>
      </c>
      <c r="D25" s="73" t="s">
        <v>539</v>
      </c>
      <c r="E25" s="52" t="s">
        <v>53</v>
      </c>
      <c r="F25" s="65" t="s">
        <v>58</v>
      </c>
      <c r="G25" s="119" t="s">
        <v>294</v>
      </c>
      <c r="H25" s="119" t="s">
        <v>109</v>
      </c>
      <c r="I25" s="45">
        <v>41334</v>
      </c>
      <c r="J25" s="45">
        <v>41364</v>
      </c>
      <c r="K25" s="98">
        <v>500</v>
      </c>
      <c r="L25" s="52"/>
    </row>
    <row r="26" spans="2:12" s="76" customFormat="1" ht="21.95" customHeight="1">
      <c r="B26" s="60">
        <f t="shared" si="0"/>
        <v>21</v>
      </c>
      <c r="C26" s="72">
        <v>41331</v>
      </c>
      <c r="D26" s="73" t="s">
        <v>17</v>
      </c>
      <c r="E26" s="52" t="s">
        <v>540</v>
      </c>
      <c r="F26" s="65" t="s">
        <v>179</v>
      </c>
      <c r="G26" s="119" t="s">
        <v>180</v>
      </c>
      <c r="H26" s="119" t="s">
        <v>145</v>
      </c>
      <c r="I26" s="45">
        <v>41334</v>
      </c>
      <c r="J26" s="45">
        <v>41364</v>
      </c>
      <c r="K26" s="98">
        <v>1734</v>
      </c>
      <c r="L26" s="52"/>
    </row>
    <row r="27" spans="2:12" s="76" customFormat="1" ht="21.95" customHeight="1">
      <c r="B27" s="60">
        <f t="shared" si="0"/>
        <v>22</v>
      </c>
      <c r="C27" s="72">
        <v>41331</v>
      </c>
      <c r="D27" s="73" t="s">
        <v>16</v>
      </c>
      <c r="E27" s="52" t="s">
        <v>540</v>
      </c>
      <c r="F27" s="65" t="s">
        <v>179</v>
      </c>
      <c r="G27" s="119" t="s">
        <v>181</v>
      </c>
      <c r="H27" s="119" t="s">
        <v>182</v>
      </c>
      <c r="I27" s="45">
        <v>41334</v>
      </c>
      <c r="J27" s="45">
        <v>41364</v>
      </c>
      <c r="K27" s="98">
        <v>1734</v>
      </c>
      <c r="L27" s="52"/>
    </row>
    <row r="28" spans="2:12" s="76" customFormat="1" ht="21.95" customHeight="1">
      <c r="B28" s="60">
        <f t="shared" si="0"/>
        <v>23</v>
      </c>
      <c r="C28" s="72">
        <v>41331</v>
      </c>
      <c r="D28" s="73" t="s">
        <v>15</v>
      </c>
      <c r="E28" s="52" t="s">
        <v>540</v>
      </c>
      <c r="F28" s="65" t="s">
        <v>179</v>
      </c>
      <c r="G28" s="119" t="s">
        <v>541</v>
      </c>
      <c r="H28" s="119" t="s">
        <v>184</v>
      </c>
      <c r="I28" s="45">
        <v>41334</v>
      </c>
      <c r="J28" s="45">
        <v>41364</v>
      </c>
      <c r="K28" s="98">
        <v>1734</v>
      </c>
      <c r="L28" s="52"/>
    </row>
    <row r="29" spans="2:12" s="76" customFormat="1" ht="21.95" customHeight="1">
      <c r="B29" s="60">
        <f t="shared" si="0"/>
        <v>24</v>
      </c>
      <c r="C29" s="72">
        <v>41334</v>
      </c>
      <c r="D29" s="73" t="s">
        <v>190</v>
      </c>
      <c r="E29" s="52" t="s">
        <v>53</v>
      </c>
      <c r="F29" s="65" t="s">
        <v>160</v>
      </c>
      <c r="G29" s="119" t="s">
        <v>299</v>
      </c>
      <c r="H29" s="119" t="s">
        <v>300</v>
      </c>
      <c r="I29" s="45">
        <v>41337</v>
      </c>
      <c r="J29" s="45">
        <v>41363</v>
      </c>
      <c r="K29" s="98">
        <v>1440</v>
      </c>
      <c r="L29" s="52" t="s">
        <v>543</v>
      </c>
    </row>
    <row r="30" spans="2:12" s="76" customFormat="1" ht="21.95" customHeight="1">
      <c r="B30" s="60">
        <f t="shared" si="0"/>
        <v>25</v>
      </c>
      <c r="C30" s="72">
        <v>41344</v>
      </c>
      <c r="D30" s="73" t="s">
        <v>545</v>
      </c>
      <c r="E30" s="52" t="s">
        <v>47</v>
      </c>
      <c r="F30" s="65" t="s">
        <v>208</v>
      </c>
      <c r="G30" s="119" t="s">
        <v>379</v>
      </c>
      <c r="H30" s="119" t="s">
        <v>107</v>
      </c>
      <c r="I30" s="45">
        <v>41344</v>
      </c>
      <c r="J30" s="45">
        <v>41364</v>
      </c>
      <c r="K30" s="98">
        <v>1248</v>
      </c>
      <c r="L30" s="52"/>
    </row>
    <row r="31" spans="2:12" s="76" customFormat="1" ht="21.95" customHeight="1">
      <c r="B31" s="60">
        <f t="shared" si="0"/>
        <v>26</v>
      </c>
      <c r="C31" s="72">
        <v>41344</v>
      </c>
      <c r="D31" s="73" t="s">
        <v>546</v>
      </c>
      <c r="E31" s="52" t="s">
        <v>47</v>
      </c>
      <c r="F31" s="52" t="s">
        <v>381</v>
      </c>
      <c r="G31" s="119" t="s">
        <v>382</v>
      </c>
      <c r="H31" s="119" t="s">
        <v>107</v>
      </c>
      <c r="I31" s="45">
        <v>41344</v>
      </c>
      <c r="J31" s="45">
        <v>41357</v>
      </c>
      <c r="K31" s="98"/>
      <c r="L31" s="52" t="s">
        <v>547</v>
      </c>
    </row>
    <row r="32" spans="2:12" s="76" customFormat="1" ht="19.5">
      <c r="B32" s="60">
        <f>B31+1</f>
        <v>27</v>
      </c>
      <c r="C32" s="72">
        <v>41344</v>
      </c>
      <c r="D32" s="73" t="s">
        <v>548</v>
      </c>
      <c r="E32" s="52" t="s">
        <v>47</v>
      </c>
      <c r="F32" s="52" t="s">
        <v>549</v>
      </c>
      <c r="G32" s="119" t="s">
        <v>550</v>
      </c>
      <c r="H32" s="119" t="s">
        <v>84</v>
      </c>
      <c r="I32" s="45">
        <v>41344</v>
      </c>
      <c r="J32" s="45">
        <v>41357</v>
      </c>
      <c r="K32" s="98"/>
      <c r="L32" s="52" t="s">
        <v>547</v>
      </c>
    </row>
    <row r="33" spans="2:12" s="76" customFormat="1" ht="21.95" customHeight="1">
      <c r="B33" s="60">
        <f t="shared" si="0"/>
        <v>28</v>
      </c>
      <c r="C33" s="72">
        <v>41341</v>
      </c>
      <c r="D33" s="73" t="s">
        <v>551</v>
      </c>
      <c r="E33" s="52" t="s">
        <v>47</v>
      </c>
      <c r="F33" s="65" t="s">
        <v>552</v>
      </c>
      <c r="G33" s="119" t="s">
        <v>553</v>
      </c>
      <c r="H33" s="119" t="s">
        <v>554</v>
      </c>
      <c r="I33" s="45">
        <v>41341</v>
      </c>
      <c r="J33" s="45">
        <v>41371</v>
      </c>
      <c r="K33" s="98">
        <v>1734</v>
      </c>
      <c r="L33" s="52" t="s">
        <v>555</v>
      </c>
    </row>
    <row r="34" spans="2:12" s="76" customFormat="1" ht="21.95" customHeight="1">
      <c r="B34" s="60">
        <f t="shared" si="0"/>
        <v>29</v>
      </c>
      <c r="C34" s="72">
        <v>41341</v>
      </c>
      <c r="D34" s="77" t="s">
        <v>111</v>
      </c>
      <c r="E34" s="52" t="s">
        <v>30</v>
      </c>
      <c r="F34" s="52" t="s">
        <v>556</v>
      </c>
      <c r="G34" s="119" t="s">
        <v>557</v>
      </c>
      <c r="H34" s="119" t="s">
        <v>558</v>
      </c>
      <c r="I34" s="45">
        <v>41341</v>
      </c>
      <c r="J34" s="45">
        <v>41344</v>
      </c>
      <c r="K34" s="98"/>
      <c r="L34" s="47" t="s">
        <v>559</v>
      </c>
    </row>
    <row r="35" spans="2:12" s="76" customFormat="1" ht="21.95" customHeight="1">
      <c r="B35" s="60">
        <f t="shared" si="0"/>
        <v>30</v>
      </c>
      <c r="C35" s="72">
        <v>41340</v>
      </c>
      <c r="D35" s="77" t="s">
        <v>75</v>
      </c>
      <c r="E35" s="52" t="s">
        <v>50</v>
      </c>
      <c r="F35" s="65" t="s">
        <v>51</v>
      </c>
      <c r="G35" s="119" t="s">
        <v>110</v>
      </c>
      <c r="H35" s="119" t="s">
        <v>86</v>
      </c>
      <c r="I35" s="45">
        <v>41340</v>
      </c>
      <c r="J35" s="45">
        <v>41364</v>
      </c>
      <c r="K35" s="98"/>
      <c r="L35" s="47" t="s">
        <v>560</v>
      </c>
    </row>
    <row r="36" spans="2:12" s="76" customFormat="1" ht="21.95" customHeight="1">
      <c r="B36" s="60">
        <f t="shared" si="0"/>
        <v>31</v>
      </c>
      <c r="C36" s="72">
        <v>41340</v>
      </c>
      <c r="D36" s="77" t="s">
        <v>561</v>
      </c>
      <c r="E36" s="52" t="s">
        <v>47</v>
      </c>
      <c r="F36" s="52" t="s">
        <v>374</v>
      </c>
      <c r="G36" s="119" t="s">
        <v>375</v>
      </c>
      <c r="H36" s="119" t="s">
        <v>107</v>
      </c>
      <c r="I36" s="45">
        <v>41340</v>
      </c>
      <c r="J36" s="45">
        <v>41370</v>
      </c>
      <c r="K36" s="98"/>
      <c r="L36" s="47" t="s">
        <v>562</v>
      </c>
    </row>
    <row r="37" spans="2:12" s="76" customFormat="1" ht="21.95" customHeight="1">
      <c r="B37" s="60">
        <f t="shared" si="0"/>
        <v>32</v>
      </c>
      <c r="C37" s="72">
        <v>41340</v>
      </c>
      <c r="D37" s="77" t="s">
        <v>563</v>
      </c>
      <c r="E37" s="52" t="s">
        <v>47</v>
      </c>
      <c r="F37" s="52" t="s">
        <v>373</v>
      </c>
      <c r="G37" s="119" t="s">
        <v>372</v>
      </c>
      <c r="H37" s="119" t="s">
        <v>107</v>
      </c>
      <c r="I37" s="45">
        <v>41340</v>
      </c>
      <c r="J37" s="58">
        <v>41370</v>
      </c>
      <c r="K37" s="148"/>
      <c r="L37" s="47" t="s">
        <v>562</v>
      </c>
    </row>
    <row r="38" spans="2:12" s="76" customFormat="1" ht="21.95" customHeight="1">
      <c r="B38" s="60">
        <f t="shared" si="0"/>
        <v>33</v>
      </c>
      <c r="C38" s="79">
        <v>41340</v>
      </c>
      <c r="D38" s="77" t="s">
        <v>24</v>
      </c>
      <c r="E38" s="52" t="s">
        <v>50</v>
      </c>
      <c r="F38" s="52" t="s">
        <v>57</v>
      </c>
      <c r="G38" s="119" t="s">
        <v>356</v>
      </c>
      <c r="H38" s="119" t="s">
        <v>107</v>
      </c>
      <c r="I38" s="45">
        <v>41340</v>
      </c>
      <c r="J38" s="58">
        <v>41364</v>
      </c>
      <c r="K38" s="148">
        <v>1350</v>
      </c>
      <c r="L38" s="47"/>
    </row>
    <row r="39" spans="2:12" s="76" customFormat="1" ht="21.95" customHeight="1">
      <c r="B39" s="60">
        <f t="shared" si="0"/>
        <v>34</v>
      </c>
      <c r="C39" s="79">
        <v>41339</v>
      </c>
      <c r="D39" s="77" t="s">
        <v>73</v>
      </c>
      <c r="E39" s="52" t="s">
        <v>30</v>
      </c>
      <c r="F39" s="52" t="s">
        <v>564</v>
      </c>
      <c r="G39" s="119" t="s">
        <v>565</v>
      </c>
      <c r="H39" s="119" t="s">
        <v>91</v>
      </c>
      <c r="I39" s="45">
        <v>41339</v>
      </c>
      <c r="J39" s="58">
        <v>41348</v>
      </c>
      <c r="K39" s="148">
        <v>246</v>
      </c>
      <c r="L39" s="47"/>
    </row>
    <row r="40" spans="2:12" s="76" customFormat="1" ht="21.95" customHeight="1">
      <c r="B40" s="60">
        <f t="shared" si="0"/>
        <v>35</v>
      </c>
      <c r="C40" s="79">
        <v>41339</v>
      </c>
      <c r="D40" s="77" t="s">
        <v>146</v>
      </c>
      <c r="E40" s="52" t="s">
        <v>50</v>
      </c>
      <c r="F40" s="52" t="s">
        <v>172</v>
      </c>
      <c r="G40" s="119" t="s">
        <v>108</v>
      </c>
      <c r="H40" s="119" t="s">
        <v>109</v>
      </c>
      <c r="I40" s="45">
        <v>41339</v>
      </c>
      <c r="J40" s="58">
        <v>41364</v>
      </c>
      <c r="K40" s="148"/>
      <c r="L40" s="47"/>
    </row>
    <row r="41" spans="2:12" s="76" customFormat="1" ht="21.95" customHeight="1">
      <c r="B41" s="60">
        <f t="shared" si="0"/>
        <v>36</v>
      </c>
      <c r="C41" s="79">
        <v>41337</v>
      </c>
      <c r="D41" s="77" t="s">
        <v>566</v>
      </c>
      <c r="E41" s="52" t="s">
        <v>47</v>
      </c>
      <c r="F41" s="52" t="s">
        <v>398</v>
      </c>
      <c r="G41" s="119" t="s">
        <v>399</v>
      </c>
      <c r="H41" s="119" t="s">
        <v>86</v>
      </c>
      <c r="I41" s="45">
        <v>41338</v>
      </c>
      <c r="J41" s="58">
        <v>41364</v>
      </c>
      <c r="K41" s="148">
        <v>1248</v>
      </c>
      <c r="L41" s="47" t="s">
        <v>567</v>
      </c>
    </row>
    <row r="42" spans="2:12" s="76" customFormat="1" ht="21.95" customHeight="1">
      <c r="B42" s="60">
        <f t="shared" si="0"/>
        <v>37</v>
      </c>
      <c r="C42" s="79">
        <v>41337</v>
      </c>
      <c r="D42" s="77" t="s">
        <v>568</v>
      </c>
      <c r="E42" s="52" t="s">
        <v>44</v>
      </c>
      <c r="F42" s="52" t="s">
        <v>157</v>
      </c>
      <c r="G42" s="119" t="s">
        <v>569</v>
      </c>
      <c r="H42" s="119" t="s">
        <v>113</v>
      </c>
      <c r="I42" s="45">
        <v>41334</v>
      </c>
      <c r="J42" s="58">
        <v>41364</v>
      </c>
      <c r="K42" s="148">
        <v>1734</v>
      </c>
      <c r="L42" s="47"/>
    </row>
    <row r="43" spans="2:12" s="76" customFormat="1" ht="21.95" customHeight="1">
      <c r="B43" s="60">
        <f t="shared" si="0"/>
        <v>38</v>
      </c>
      <c r="C43" s="79">
        <v>41332</v>
      </c>
      <c r="D43" s="77" t="s">
        <v>33</v>
      </c>
      <c r="E43" s="52" t="s">
        <v>30</v>
      </c>
      <c r="F43" s="52" t="s">
        <v>295</v>
      </c>
      <c r="G43" s="119" t="s">
        <v>296</v>
      </c>
      <c r="H43" s="119" t="s">
        <v>104</v>
      </c>
      <c r="I43" s="45">
        <v>41332</v>
      </c>
      <c r="J43" s="58">
        <v>41364</v>
      </c>
      <c r="K43" s="148"/>
      <c r="L43" s="47" t="s">
        <v>570</v>
      </c>
    </row>
    <row r="44" spans="2:12" s="76" customFormat="1" ht="21.95" customHeight="1">
      <c r="B44" s="60">
        <f t="shared" si="0"/>
        <v>39</v>
      </c>
      <c r="C44" s="79">
        <v>41332</v>
      </c>
      <c r="D44" s="77" t="s">
        <v>573</v>
      </c>
      <c r="E44" s="61" t="s">
        <v>47</v>
      </c>
      <c r="F44" s="166" t="s">
        <v>59</v>
      </c>
      <c r="G44" s="119" t="s">
        <v>351</v>
      </c>
      <c r="H44" s="126" t="s">
        <v>86</v>
      </c>
      <c r="I44" s="45">
        <v>41352</v>
      </c>
      <c r="J44" s="58">
        <v>41382</v>
      </c>
      <c r="K44" s="148">
        <v>1248</v>
      </c>
      <c r="L44" s="47"/>
    </row>
    <row r="45" spans="2:12" s="76" customFormat="1" ht="21.95" customHeight="1">
      <c r="B45" s="60">
        <f t="shared" si="0"/>
        <v>40</v>
      </c>
      <c r="C45" s="79">
        <v>41332</v>
      </c>
      <c r="D45" s="77" t="s">
        <v>116</v>
      </c>
      <c r="E45" s="61" t="s">
        <v>50</v>
      </c>
      <c r="F45" s="166" t="s">
        <v>59</v>
      </c>
      <c r="G45" s="119" t="s">
        <v>156</v>
      </c>
      <c r="H45" s="119" t="s">
        <v>86</v>
      </c>
      <c r="I45" s="45">
        <v>41334</v>
      </c>
      <c r="J45" s="58">
        <v>41364</v>
      </c>
      <c r="K45" s="148">
        <v>990</v>
      </c>
      <c r="L45" s="47"/>
    </row>
    <row r="46" spans="2:12" s="76" customFormat="1" ht="21.95" customHeight="1">
      <c r="B46" s="60">
        <f t="shared" si="0"/>
        <v>41</v>
      </c>
      <c r="C46" s="79">
        <v>41332</v>
      </c>
      <c r="D46" s="77" t="s">
        <v>572</v>
      </c>
      <c r="E46" s="61" t="s">
        <v>44</v>
      </c>
      <c r="F46" s="166" t="s">
        <v>59</v>
      </c>
      <c r="G46" s="126" t="s">
        <v>338</v>
      </c>
      <c r="H46" s="119" t="s">
        <v>107</v>
      </c>
      <c r="I46" s="45">
        <v>41334</v>
      </c>
      <c r="J46" s="58">
        <v>41364</v>
      </c>
      <c r="K46" s="148">
        <v>875</v>
      </c>
      <c r="L46" s="47"/>
    </row>
    <row r="47" spans="2:12" s="76" customFormat="1" ht="19.5">
      <c r="B47" s="60">
        <f t="shared" si="0"/>
        <v>42</v>
      </c>
      <c r="C47" s="79">
        <v>41332</v>
      </c>
      <c r="D47" s="77" t="s">
        <v>68</v>
      </c>
      <c r="E47" s="61" t="s">
        <v>30</v>
      </c>
      <c r="F47" s="166" t="s">
        <v>59</v>
      </c>
      <c r="G47" s="119" t="s">
        <v>231</v>
      </c>
      <c r="H47" s="119" t="s">
        <v>145</v>
      </c>
      <c r="I47" s="45">
        <v>41334</v>
      </c>
      <c r="J47" s="58">
        <v>41364</v>
      </c>
      <c r="K47" s="148">
        <v>302</v>
      </c>
      <c r="L47" s="47"/>
    </row>
    <row r="48" spans="2:12" s="76" customFormat="1" ht="21.95" customHeight="1">
      <c r="B48" s="60">
        <f t="shared" si="0"/>
        <v>43</v>
      </c>
      <c r="C48" s="79">
        <v>41332</v>
      </c>
      <c r="D48" s="77" t="s">
        <v>69</v>
      </c>
      <c r="E48" s="61" t="s">
        <v>30</v>
      </c>
      <c r="F48" s="166" t="s">
        <v>59</v>
      </c>
      <c r="G48" s="119" t="s">
        <v>144</v>
      </c>
      <c r="H48" s="119" t="s">
        <v>411</v>
      </c>
      <c r="I48" s="45">
        <v>41338</v>
      </c>
      <c r="J48" s="58">
        <v>41368</v>
      </c>
      <c r="K48" s="148">
        <v>302</v>
      </c>
      <c r="L48" s="47"/>
    </row>
    <row r="49" spans="2:12" s="76" customFormat="1" ht="21.95" customHeight="1">
      <c r="B49" s="60">
        <f t="shared" si="0"/>
        <v>44</v>
      </c>
      <c r="C49" s="79">
        <v>41332</v>
      </c>
      <c r="D49" s="77" t="s">
        <v>574</v>
      </c>
      <c r="E49" s="61" t="s">
        <v>44</v>
      </c>
      <c r="F49" s="166" t="s">
        <v>59</v>
      </c>
      <c r="G49" s="119" t="s">
        <v>330</v>
      </c>
      <c r="H49" s="119" t="s">
        <v>109</v>
      </c>
      <c r="I49" s="45">
        <v>41334</v>
      </c>
      <c r="J49" s="58">
        <v>41364</v>
      </c>
      <c r="K49" s="148">
        <v>1248</v>
      </c>
      <c r="L49" s="47"/>
    </row>
    <row r="50" spans="2:12" s="76" customFormat="1" ht="21.95" customHeight="1">
      <c r="B50" s="60">
        <f t="shared" si="0"/>
        <v>45</v>
      </c>
      <c r="C50" s="79">
        <v>41332</v>
      </c>
      <c r="D50" s="77" t="s">
        <v>70</v>
      </c>
      <c r="E50" s="61" t="s">
        <v>30</v>
      </c>
      <c r="F50" s="166" t="s">
        <v>59</v>
      </c>
      <c r="G50" s="119" t="s">
        <v>230</v>
      </c>
      <c r="H50" s="119" t="s">
        <v>571</v>
      </c>
      <c r="I50" s="45">
        <v>41334</v>
      </c>
      <c r="J50" s="58">
        <v>41364</v>
      </c>
      <c r="K50" s="98">
        <v>492</v>
      </c>
      <c r="L50" s="47"/>
    </row>
    <row r="51" spans="2:12" s="76" customFormat="1" ht="21.95" customHeight="1">
      <c r="B51" s="60">
        <f t="shared" si="0"/>
        <v>46</v>
      </c>
      <c r="C51" s="79">
        <v>41332</v>
      </c>
      <c r="D51" s="77" t="s">
        <v>67</v>
      </c>
      <c r="E51" s="61" t="s">
        <v>30</v>
      </c>
      <c r="F51" s="166" t="s">
        <v>59</v>
      </c>
      <c r="G51" s="119" t="s">
        <v>88</v>
      </c>
      <c r="H51" s="119" t="s">
        <v>89</v>
      </c>
      <c r="I51" s="45">
        <v>41334</v>
      </c>
      <c r="J51" s="58">
        <v>41364</v>
      </c>
      <c r="K51" s="98">
        <v>492</v>
      </c>
      <c r="L51" s="47"/>
    </row>
    <row r="52" spans="2:12" s="76" customFormat="1" ht="21.95" customHeight="1">
      <c r="B52" s="60">
        <f t="shared" si="0"/>
        <v>47</v>
      </c>
      <c r="C52" s="79">
        <v>41348</v>
      </c>
      <c r="D52" s="77" t="s">
        <v>575</v>
      </c>
      <c r="E52" s="61" t="s">
        <v>44</v>
      </c>
      <c r="F52" s="166" t="s">
        <v>576</v>
      </c>
      <c r="G52" s="119" t="s">
        <v>577</v>
      </c>
      <c r="H52" s="119" t="s">
        <v>86</v>
      </c>
      <c r="I52" s="45">
        <v>41348</v>
      </c>
      <c r="J52" s="58">
        <v>41353</v>
      </c>
      <c r="K52" s="98"/>
      <c r="L52" s="47" t="s">
        <v>578</v>
      </c>
    </row>
    <row r="53" spans="2:12" s="76" customFormat="1" ht="21.95" customHeight="1">
      <c r="B53" s="60">
        <f t="shared" si="0"/>
        <v>48</v>
      </c>
      <c r="C53" s="79">
        <v>41346</v>
      </c>
      <c r="D53" s="77" t="s">
        <v>25</v>
      </c>
      <c r="E53" s="61" t="s">
        <v>50</v>
      </c>
      <c r="F53" s="166" t="s">
        <v>213</v>
      </c>
      <c r="G53" s="119" t="s">
        <v>214</v>
      </c>
      <c r="H53" s="119" t="s">
        <v>109</v>
      </c>
      <c r="I53" s="45">
        <v>41346</v>
      </c>
      <c r="J53" s="58">
        <v>41378</v>
      </c>
      <c r="K53" s="148">
        <v>1115</v>
      </c>
      <c r="L53" s="47"/>
    </row>
    <row r="54" spans="2:12" s="76" customFormat="1" ht="21.95" customHeight="1">
      <c r="B54" s="60">
        <f t="shared" si="0"/>
        <v>49</v>
      </c>
      <c r="C54" s="79">
        <v>41346</v>
      </c>
      <c r="D54" s="77" t="s">
        <v>163</v>
      </c>
      <c r="E54" s="61" t="s">
        <v>53</v>
      </c>
      <c r="F54" s="166" t="s">
        <v>213</v>
      </c>
      <c r="G54" s="119" t="s">
        <v>214</v>
      </c>
      <c r="H54" s="119" t="s">
        <v>109</v>
      </c>
      <c r="I54" s="45">
        <v>41346</v>
      </c>
      <c r="J54" s="58">
        <v>41378</v>
      </c>
      <c r="K54" s="148">
        <v>500</v>
      </c>
      <c r="L54" s="47"/>
    </row>
    <row r="55" spans="2:12" s="76" customFormat="1" ht="21.95" customHeight="1">
      <c r="B55" s="60">
        <f t="shared" si="0"/>
        <v>50</v>
      </c>
      <c r="C55" s="79">
        <v>41346</v>
      </c>
      <c r="D55" s="77" t="s">
        <v>190</v>
      </c>
      <c r="E55" s="61" t="s">
        <v>30</v>
      </c>
      <c r="F55" s="166" t="s">
        <v>437</v>
      </c>
      <c r="G55" s="119" t="s">
        <v>438</v>
      </c>
      <c r="H55" s="119" t="s">
        <v>101</v>
      </c>
      <c r="I55" s="45">
        <v>41346</v>
      </c>
      <c r="J55" s="58">
        <v>41376</v>
      </c>
      <c r="K55" s="148">
        <v>230</v>
      </c>
      <c r="L55" s="47"/>
    </row>
    <row r="56" spans="2:12" s="76" customFormat="1" ht="21.95" customHeight="1">
      <c r="B56" s="60">
        <f t="shared" si="0"/>
        <v>51</v>
      </c>
      <c r="C56" s="79">
        <v>41347</v>
      </c>
      <c r="D56" s="77" t="s">
        <v>29</v>
      </c>
      <c r="E56" s="61" t="s">
        <v>30</v>
      </c>
      <c r="F56" s="166" t="s">
        <v>579</v>
      </c>
      <c r="G56" s="119" t="s">
        <v>218</v>
      </c>
      <c r="H56" s="119" t="s">
        <v>86</v>
      </c>
      <c r="I56" s="45">
        <v>41349</v>
      </c>
      <c r="J56" s="58">
        <v>41379</v>
      </c>
      <c r="K56" s="148"/>
      <c r="L56" s="47"/>
    </row>
    <row r="57" spans="2:12" s="76" customFormat="1" ht="21.95" customHeight="1">
      <c r="B57" s="60">
        <f t="shared" si="0"/>
        <v>52</v>
      </c>
      <c r="C57" s="79">
        <v>41347</v>
      </c>
      <c r="D57" s="77" t="s">
        <v>580</v>
      </c>
      <c r="E57" s="61" t="s">
        <v>44</v>
      </c>
      <c r="F57" s="166" t="s">
        <v>48</v>
      </c>
      <c r="G57" s="119" t="s">
        <v>117</v>
      </c>
      <c r="H57" s="119" t="s">
        <v>115</v>
      </c>
      <c r="I57" s="45">
        <v>41347</v>
      </c>
      <c r="J57" s="58">
        <v>41383</v>
      </c>
      <c r="K57" s="148">
        <v>2624</v>
      </c>
      <c r="L57" s="47" t="s">
        <v>581</v>
      </c>
    </row>
    <row r="58" spans="2:12" s="76" customFormat="1" ht="21.95" customHeight="1">
      <c r="B58" s="60">
        <f t="shared" si="0"/>
        <v>53</v>
      </c>
      <c r="C58" s="79">
        <v>41345</v>
      </c>
      <c r="D58" s="77" t="s">
        <v>582</v>
      </c>
      <c r="E58" s="61" t="s">
        <v>47</v>
      </c>
      <c r="F58" s="65" t="s">
        <v>583</v>
      </c>
      <c r="G58" s="119" t="s">
        <v>463</v>
      </c>
      <c r="H58" s="119" t="s">
        <v>107</v>
      </c>
      <c r="I58" s="45">
        <v>41345</v>
      </c>
      <c r="J58" s="58">
        <v>41379</v>
      </c>
      <c r="K58" s="148"/>
      <c r="L58" s="47"/>
    </row>
    <row r="59" spans="2:12" s="76" customFormat="1" ht="21.95" customHeight="1">
      <c r="B59" s="60">
        <f t="shared" si="0"/>
        <v>54</v>
      </c>
      <c r="C59" s="79">
        <v>41347</v>
      </c>
      <c r="D59" s="77" t="s">
        <v>584</v>
      </c>
      <c r="E59" s="61" t="s">
        <v>47</v>
      </c>
      <c r="F59" s="166" t="s">
        <v>376</v>
      </c>
      <c r="G59" s="119" t="s">
        <v>585</v>
      </c>
      <c r="H59" s="119" t="s">
        <v>586</v>
      </c>
      <c r="I59" s="45">
        <v>41347</v>
      </c>
      <c r="J59" s="58">
        <v>41394</v>
      </c>
      <c r="K59" s="148">
        <v>2496</v>
      </c>
      <c r="L59" s="47"/>
    </row>
    <row r="60" spans="2:12" s="76" customFormat="1" ht="21.95" customHeight="1">
      <c r="B60" s="60">
        <f t="shared" si="0"/>
        <v>55</v>
      </c>
      <c r="C60" s="79">
        <v>41347</v>
      </c>
      <c r="D60" s="77" t="s">
        <v>587</v>
      </c>
      <c r="E60" s="61" t="s">
        <v>47</v>
      </c>
      <c r="F60" s="166" t="s">
        <v>59</v>
      </c>
      <c r="G60" s="119" t="s">
        <v>588</v>
      </c>
      <c r="H60" s="119" t="s">
        <v>84</v>
      </c>
      <c r="I60" s="45">
        <v>41347</v>
      </c>
      <c r="J60" s="58">
        <v>41379</v>
      </c>
      <c r="K60" s="148">
        <v>1248</v>
      </c>
      <c r="L60" s="47"/>
    </row>
    <row r="61" spans="2:12" s="76" customFormat="1" ht="21.95" customHeight="1">
      <c r="B61" s="60">
        <f t="shared" si="0"/>
        <v>56</v>
      </c>
      <c r="C61" s="79">
        <v>41348</v>
      </c>
      <c r="D61" s="77" t="s">
        <v>64</v>
      </c>
      <c r="E61" s="61" t="s">
        <v>30</v>
      </c>
      <c r="F61" s="166" t="s">
        <v>153</v>
      </c>
      <c r="G61" s="126" t="s">
        <v>154</v>
      </c>
      <c r="H61" s="119" t="s">
        <v>155</v>
      </c>
      <c r="I61" s="45">
        <v>41348</v>
      </c>
      <c r="J61" s="58">
        <v>41378</v>
      </c>
      <c r="K61" s="148">
        <v>302</v>
      </c>
      <c r="L61" s="47"/>
    </row>
    <row r="62" spans="2:12" s="76" customFormat="1" ht="21.95" customHeight="1">
      <c r="B62" s="60">
        <f t="shared" si="0"/>
        <v>57</v>
      </c>
      <c r="C62" s="79">
        <v>41345</v>
      </c>
      <c r="D62" s="77" t="s">
        <v>589</v>
      </c>
      <c r="E62" s="61" t="s">
        <v>47</v>
      </c>
      <c r="F62" s="166" t="s">
        <v>435</v>
      </c>
      <c r="G62" s="119" t="s">
        <v>147</v>
      </c>
      <c r="H62" s="119" t="s">
        <v>436</v>
      </c>
      <c r="I62" s="45">
        <v>41346</v>
      </c>
      <c r="J62" s="58">
        <v>41376</v>
      </c>
      <c r="K62" s="148">
        <v>1248</v>
      </c>
      <c r="L62" s="47"/>
    </row>
    <row r="63" spans="2:12" s="76" customFormat="1" ht="21.95" customHeight="1">
      <c r="B63" s="60">
        <f t="shared" si="0"/>
        <v>58</v>
      </c>
      <c r="C63" s="79">
        <v>41348</v>
      </c>
      <c r="D63" s="77" t="s">
        <v>590</v>
      </c>
      <c r="E63" s="61" t="s">
        <v>47</v>
      </c>
      <c r="F63" s="166" t="s">
        <v>211</v>
      </c>
      <c r="G63" s="119" t="s">
        <v>212</v>
      </c>
      <c r="H63" s="119" t="s">
        <v>105</v>
      </c>
      <c r="I63" s="45">
        <v>41348</v>
      </c>
      <c r="J63" s="58">
        <v>41371</v>
      </c>
      <c r="K63" s="148">
        <v>1248</v>
      </c>
      <c r="L63" s="47"/>
    </row>
    <row r="64" spans="2:12" s="76" customFormat="1" ht="21.95" customHeight="1">
      <c r="B64" s="60">
        <f t="shared" si="0"/>
        <v>59</v>
      </c>
      <c r="C64" s="79">
        <v>41348</v>
      </c>
      <c r="D64" s="77" t="s">
        <v>591</v>
      </c>
      <c r="E64" s="61" t="s">
        <v>47</v>
      </c>
      <c r="F64" s="65" t="s">
        <v>59</v>
      </c>
      <c r="G64" s="119" t="s">
        <v>592</v>
      </c>
      <c r="H64" s="119" t="s">
        <v>134</v>
      </c>
      <c r="I64" s="45">
        <v>41348</v>
      </c>
      <c r="J64" s="58">
        <v>41352</v>
      </c>
      <c r="K64" s="148"/>
      <c r="L64" s="47" t="s">
        <v>593</v>
      </c>
    </row>
    <row r="65" spans="2:12" s="76" customFormat="1" ht="21.95" customHeight="1">
      <c r="B65" s="60">
        <f t="shared" si="0"/>
        <v>60</v>
      </c>
      <c r="C65" s="79">
        <v>41348</v>
      </c>
      <c r="D65" s="77" t="s">
        <v>594</v>
      </c>
      <c r="E65" s="47" t="s">
        <v>44</v>
      </c>
      <c r="F65" s="47" t="s">
        <v>595</v>
      </c>
      <c r="G65" s="119" t="s">
        <v>199</v>
      </c>
      <c r="H65" s="119" t="s">
        <v>182</v>
      </c>
      <c r="I65" s="45">
        <v>41348</v>
      </c>
      <c r="J65" s="58">
        <v>41378</v>
      </c>
      <c r="K65" s="148">
        <v>500</v>
      </c>
      <c r="L65" s="47" t="s">
        <v>596</v>
      </c>
    </row>
    <row r="66" spans="2:12" s="76" customFormat="1" ht="21.95" customHeight="1">
      <c r="B66" s="60">
        <f t="shared" si="0"/>
        <v>61</v>
      </c>
      <c r="C66" s="79">
        <v>41348</v>
      </c>
      <c r="D66" s="77" t="s">
        <v>7</v>
      </c>
      <c r="E66" s="47" t="s">
        <v>513</v>
      </c>
      <c r="F66" s="47" t="s">
        <v>597</v>
      </c>
      <c r="G66" s="119" t="s">
        <v>598</v>
      </c>
      <c r="H66" s="119" t="s">
        <v>86</v>
      </c>
      <c r="I66" s="45">
        <v>41348</v>
      </c>
      <c r="J66" s="58">
        <v>41378</v>
      </c>
      <c r="K66" s="148">
        <v>2101</v>
      </c>
      <c r="L66" s="47" t="s">
        <v>599</v>
      </c>
    </row>
    <row r="67" spans="2:12" s="76" customFormat="1" ht="21.95" customHeight="1">
      <c r="B67" s="60">
        <f t="shared" si="0"/>
        <v>62</v>
      </c>
      <c r="C67" s="79">
        <v>41360</v>
      </c>
      <c r="D67" s="77" t="s">
        <v>427</v>
      </c>
      <c r="E67" s="47" t="s">
        <v>53</v>
      </c>
      <c r="F67" s="47" t="s">
        <v>604</v>
      </c>
      <c r="G67" s="119" t="s">
        <v>605</v>
      </c>
      <c r="H67" s="119" t="s">
        <v>611</v>
      </c>
      <c r="I67" s="45">
        <v>41362</v>
      </c>
      <c r="J67" s="58">
        <v>41363</v>
      </c>
      <c r="K67" s="148">
        <v>480</v>
      </c>
      <c r="L67" s="47"/>
    </row>
    <row r="68" spans="2:12" s="76" customFormat="1" ht="21.95" customHeight="1">
      <c r="B68" s="60">
        <f t="shared" si="0"/>
        <v>63</v>
      </c>
      <c r="C68" s="79">
        <v>41360</v>
      </c>
      <c r="D68" s="77" t="s">
        <v>606</v>
      </c>
      <c r="E68" s="47" t="s">
        <v>53</v>
      </c>
      <c r="F68" s="47" t="s">
        <v>604</v>
      </c>
      <c r="G68" s="119" t="s">
        <v>607</v>
      </c>
      <c r="H68" s="119" t="s">
        <v>608</v>
      </c>
      <c r="I68" s="45">
        <v>41362</v>
      </c>
      <c r="J68" s="58">
        <v>41363</v>
      </c>
      <c r="K68" s="148">
        <v>480</v>
      </c>
      <c r="L68" s="47"/>
    </row>
    <row r="69" spans="2:12" s="76" customFormat="1" ht="21.95" customHeight="1" thickBot="1">
      <c r="B69" s="60">
        <f>B68+1</f>
        <v>64</v>
      </c>
      <c r="C69" s="79">
        <v>41360</v>
      </c>
      <c r="D69" s="77" t="s">
        <v>606</v>
      </c>
      <c r="E69" s="47" t="s">
        <v>53</v>
      </c>
      <c r="F69" s="47" t="s">
        <v>604</v>
      </c>
      <c r="G69" s="119" t="s">
        <v>498</v>
      </c>
      <c r="H69" s="119" t="s">
        <v>609</v>
      </c>
      <c r="I69" s="45">
        <v>41362</v>
      </c>
      <c r="J69" s="58">
        <v>41363</v>
      </c>
      <c r="K69" s="148">
        <v>480</v>
      </c>
      <c r="L69" s="47"/>
    </row>
    <row r="70" spans="2:12" s="76" customFormat="1" ht="21.95" customHeight="1">
      <c r="B70" s="60">
        <f t="shared" ref="B70:B123" si="1">B69+1</f>
        <v>65</v>
      </c>
      <c r="C70" s="79">
        <v>41360</v>
      </c>
      <c r="D70" s="95" t="s">
        <v>434</v>
      </c>
      <c r="E70" s="47" t="s">
        <v>53</v>
      </c>
      <c r="F70" s="47" t="s">
        <v>604</v>
      </c>
      <c r="G70" s="119" t="s">
        <v>610</v>
      </c>
      <c r="H70" s="119" t="s">
        <v>500</v>
      </c>
      <c r="I70" s="45">
        <v>41362</v>
      </c>
      <c r="J70" s="58">
        <v>41363</v>
      </c>
      <c r="K70" s="148">
        <v>480</v>
      </c>
      <c r="L70" s="49"/>
    </row>
    <row r="71" spans="2:12" s="76" customFormat="1" ht="21.95" customHeight="1">
      <c r="B71" s="60">
        <f t="shared" si="1"/>
        <v>66</v>
      </c>
      <c r="C71" s="79">
        <v>41360</v>
      </c>
      <c r="D71" s="77" t="s">
        <v>434</v>
      </c>
      <c r="E71" s="47" t="s">
        <v>53</v>
      </c>
      <c r="F71" s="47" t="s">
        <v>604</v>
      </c>
      <c r="G71" s="119" t="s">
        <v>612</v>
      </c>
      <c r="H71" s="119" t="s">
        <v>505</v>
      </c>
      <c r="I71" s="45">
        <v>41362</v>
      </c>
      <c r="J71" s="58">
        <v>41363</v>
      </c>
      <c r="K71" s="148">
        <v>480</v>
      </c>
      <c r="L71" s="47"/>
    </row>
    <row r="72" spans="2:12" s="76" customFormat="1" ht="21.95" customHeight="1">
      <c r="B72" s="60">
        <f t="shared" si="1"/>
        <v>67</v>
      </c>
      <c r="C72" s="79">
        <v>41358</v>
      </c>
      <c r="D72" s="77" t="s">
        <v>167</v>
      </c>
      <c r="E72" s="47" t="s">
        <v>613</v>
      </c>
      <c r="F72" s="47" t="s">
        <v>628</v>
      </c>
      <c r="G72" s="119" t="s">
        <v>502</v>
      </c>
      <c r="H72" s="119" t="s">
        <v>503</v>
      </c>
      <c r="I72" s="45">
        <v>41361</v>
      </c>
      <c r="J72" s="58">
        <v>41363</v>
      </c>
      <c r="K72" s="148">
        <v>720</v>
      </c>
      <c r="L72" s="47" t="s">
        <v>626</v>
      </c>
    </row>
    <row r="73" spans="2:12" s="76" customFormat="1" ht="21.95" customHeight="1">
      <c r="B73" s="60">
        <f t="shared" si="1"/>
        <v>68</v>
      </c>
      <c r="C73" s="79">
        <v>41355</v>
      </c>
      <c r="D73" s="77" t="s">
        <v>630</v>
      </c>
      <c r="E73" s="47" t="s">
        <v>47</v>
      </c>
      <c r="F73" s="47" t="s">
        <v>631</v>
      </c>
      <c r="G73" s="119" t="s">
        <v>632</v>
      </c>
      <c r="H73" s="119" t="s">
        <v>115</v>
      </c>
      <c r="I73" s="45">
        <v>41355</v>
      </c>
      <c r="J73" s="58">
        <v>41385</v>
      </c>
      <c r="K73" s="148">
        <v>1248</v>
      </c>
      <c r="L73" s="47" t="s">
        <v>633</v>
      </c>
    </row>
    <row r="74" spans="2:12" s="76" customFormat="1" ht="21.95" customHeight="1">
      <c r="B74" s="60">
        <f t="shared" si="1"/>
        <v>69</v>
      </c>
      <c r="C74" s="79">
        <v>41355</v>
      </c>
      <c r="D74" s="77" t="s">
        <v>9</v>
      </c>
      <c r="E74" s="47" t="s">
        <v>513</v>
      </c>
      <c r="F74" s="47" t="s">
        <v>514</v>
      </c>
      <c r="G74" s="119" t="s">
        <v>515</v>
      </c>
      <c r="H74" s="119" t="s">
        <v>105</v>
      </c>
      <c r="I74" s="45">
        <v>41365</v>
      </c>
      <c r="J74" s="58">
        <v>41394</v>
      </c>
      <c r="K74" s="148">
        <v>2101</v>
      </c>
      <c r="L74" s="52" t="s">
        <v>634</v>
      </c>
    </row>
    <row r="75" spans="2:12" s="76" customFormat="1" ht="21.95" customHeight="1">
      <c r="B75" s="60">
        <f t="shared" si="1"/>
        <v>70</v>
      </c>
      <c r="C75" s="79">
        <v>41355</v>
      </c>
      <c r="D75" s="77" t="s">
        <v>162</v>
      </c>
      <c r="E75" s="47" t="s">
        <v>50</v>
      </c>
      <c r="F75" s="47" t="s">
        <v>635</v>
      </c>
      <c r="G75" s="119" t="s">
        <v>636</v>
      </c>
      <c r="H75" s="119" t="s">
        <v>637</v>
      </c>
      <c r="I75" s="45">
        <v>41355</v>
      </c>
      <c r="J75" s="58">
        <v>41385</v>
      </c>
      <c r="K75" s="148"/>
      <c r="L75" s="52" t="s">
        <v>638</v>
      </c>
    </row>
    <row r="76" spans="2:12" s="76" customFormat="1" ht="21.95" customHeight="1">
      <c r="B76" s="60">
        <f t="shared" si="1"/>
        <v>71</v>
      </c>
      <c r="C76" s="79">
        <v>41355</v>
      </c>
      <c r="D76" s="77" t="s">
        <v>639</v>
      </c>
      <c r="E76" s="47" t="s">
        <v>44</v>
      </c>
      <c r="F76" s="47" t="s">
        <v>576</v>
      </c>
      <c r="G76" s="119" t="s">
        <v>577</v>
      </c>
      <c r="H76" s="119" t="s">
        <v>86</v>
      </c>
      <c r="I76" s="45">
        <v>41355</v>
      </c>
      <c r="J76" s="58">
        <v>41385</v>
      </c>
      <c r="K76" s="148"/>
      <c r="L76" s="52" t="s">
        <v>640</v>
      </c>
    </row>
    <row r="77" spans="2:12" s="76" customFormat="1" ht="21.95" customHeight="1">
      <c r="B77" s="60">
        <f t="shared" si="1"/>
        <v>72</v>
      </c>
      <c r="C77" s="79">
        <v>41355</v>
      </c>
      <c r="D77" s="77" t="s">
        <v>641</v>
      </c>
      <c r="E77" s="47" t="s">
        <v>47</v>
      </c>
      <c r="F77" s="47" t="s">
        <v>165</v>
      </c>
      <c r="G77" s="119" t="s">
        <v>166</v>
      </c>
      <c r="H77" s="119" t="s">
        <v>107</v>
      </c>
      <c r="I77" s="45">
        <v>41355</v>
      </c>
      <c r="J77" s="58">
        <v>41373</v>
      </c>
      <c r="K77" s="148"/>
      <c r="L77" s="52" t="s">
        <v>642</v>
      </c>
    </row>
    <row r="78" spans="2:12" s="76" customFormat="1" ht="21.95" customHeight="1">
      <c r="B78" s="60">
        <f t="shared" si="1"/>
        <v>73</v>
      </c>
      <c r="C78" s="79">
        <v>41355</v>
      </c>
      <c r="D78" s="77" t="s">
        <v>643</v>
      </c>
      <c r="E78" s="47" t="s">
        <v>47</v>
      </c>
      <c r="F78" s="47" t="s">
        <v>449</v>
      </c>
      <c r="G78" s="119" t="s">
        <v>450</v>
      </c>
      <c r="H78" s="119" t="s">
        <v>109</v>
      </c>
      <c r="I78" s="45">
        <v>41355</v>
      </c>
      <c r="J78" s="58">
        <v>41385</v>
      </c>
      <c r="K78" s="148">
        <v>1248</v>
      </c>
      <c r="L78" s="47"/>
    </row>
    <row r="79" spans="2:12" s="76" customFormat="1" ht="21.95" customHeight="1">
      <c r="B79" s="60">
        <f t="shared" si="1"/>
        <v>74</v>
      </c>
      <c r="C79" s="79">
        <v>41355</v>
      </c>
      <c r="D79" s="77" t="s">
        <v>644</v>
      </c>
      <c r="E79" s="47" t="s">
        <v>44</v>
      </c>
      <c r="F79" s="47" t="s">
        <v>59</v>
      </c>
      <c r="G79" s="119" t="s">
        <v>645</v>
      </c>
      <c r="H79" s="119" t="s">
        <v>109</v>
      </c>
      <c r="I79" s="45">
        <v>41355</v>
      </c>
      <c r="J79" s="58">
        <v>41385</v>
      </c>
      <c r="K79" s="148">
        <v>875</v>
      </c>
      <c r="L79" s="47" t="s">
        <v>646</v>
      </c>
    </row>
    <row r="80" spans="2:12" s="76" customFormat="1" ht="21.95" customHeight="1">
      <c r="B80" s="60">
        <f t="shared" si="1"/>
        <v>75</v>
      </c>
      <c r="C80" s="79">
        <v>41355</v>
      </c>
      <c r="D80" s="77" t="s">
        <v>671</v>
      </c>
      <c r="E80" s="47" t="s">
        <v>44</v>
      </c>
      <c r="F80" s="47" t="s">
        <v>59</v>
      </c>
      <c r="G80" s="119" t="s">
        <v>335</v>
      </c>
      <c r="H80" s="119" t="s">
        <v>293</v>
      </c>
      <c r="I80" s="45">
        <v>41341</v>
      </c>
      <c r="J80" s="58">
        <v>41371</v>
      </c>
      <c r="K80" s="148">
        <v>875</v>
      </c>
      <c r="L80" s="47" t="s">
        <v>135</v>
      </c>
    </row>
    <row r="81" spans="2:12" s="76" customFormat="1" ht="21.95" customHeight="1">
      <c r="B81" s="60">
        <f t="shared" si="1"/>
        <v>76</v>
      </c>
      <c r="C81" s="79">
        <v>41355</v>
      </c>
      <c r="D81" s="77" t="s">
        <v>647</v>
      </c>
      <c r="E81" s="47" t="s">
        <v>47</v>
      </c>
      <c r="F81" s="47" t="s">
        <v>210</v>
      </c>
      <c r="G81" s="126" t="s">
        <v>209</v>
      </c>
      <c r="H81" s="119" t="s">
        <v>109</v>
      </c>
      <c r="I81" s="45">
        <v>41355</v>
      </c>
      <c r="J81" s="58">
        <v>41371</v>
      </c>
      <c r="K81" s="148">
        <v>1248</v>
      </c>
      <c r="L81" s="52" t="s">
        <v>648</v>
      </c>
    </row>
    <row r="82" spans="2:12" s="76" customFormat="1" ht="21.95" customHeight="1">
      <c r="B82" s="60">
        <f t="shared" si="1"/>
        <v>77</v>
      </c>
      <c r="C82" s="79">
        <v>41355</v>
      </c>
      <c r="D82" s="77" t="s">
        <v>8</v>
      </c>
      <c r="E82" s="47" t="s">
        <v>649</v>
      </c>
      <c r="F82" s="52" t="s">
        <v>650</v>
      </c>
      <c r="G82" s="119" t="s">
        <v>651</v>
      </c>
      <c r="H82" s="119" t="s">
        <v>109</v>
      </c>
      <c r="I82" s="58">
        <v>41355</v>
      </c>
      <c r="J82" s="58">
        <v>41385</v>
      </c>
      <c r="K82" s="148"/>
      <c r="L82" s="52" t="s">
        <v>652</v>
      </c>
    </row>
    <row r="83" spans="2:12" s="76" customFormat="1" ht="21.95" customHeight="1">
      <c r="B83" s="60">
        <f t="shared" si="1"/>
        <v>78</v>
      </c>
      <c r="C83" s="79">
        <v>41355</v>
      </c>
      <c r="D83" s="77" t="s">
        <v>18</v>
      </c>
      <c r="E83" s="47" t="s">
        <v>49</v>
      </c>
      <c r="F83" s="52" t="s">
        <v>653</v>
      </c>
      <c r="G83" s="119" t="s">
        <v>654</v>
      </c>
      <c r="H83" s="119" t="s">
        <v>655</v>
      </c>
      <c r="I83" s="58">
        <v>41355</v>
      </c>
      <c r="J83" s="58">
        <v>41385</v>
      </c>
      <c r="K83" s="148">
        <v>402</v>
      </c>
      <c r="L83" s="47" t="s">
        <v>135</v>
      </c>
    </row>
    <row r="84" spans="2:12" s="76" customFormat="1" ht="21.95" customHeight="1">
      <c r="B84" s="60">
        <f t="shared" si="1"/>
        <v>79</v>
      </c>
      <c r="C84" s="79">
        <v>41355</v>
      </c>
      <c r="D84" s="77" t="s">
        <v>656</v>
      </c>
      <c r="E84" s="47" t="s">
        <v>47</v>
      </c>
      <c r="F84" s="52" t="s">
        <v>657</v>
      </c>
      <c r="G84" s="119" t="s">
        <v>658</v>
      </c>
      <c r="H84" s="119" t="s">
        <v>86</v>
      </c>
      <c r="I84" s="58">
        <v>41355</v>
      </c>
      <c r="J84" s="58">
        <v>41371</v>
      </c>
      <c r="K84" s="148">
        <v>624</v>
      </c>
      <c r="L84" s="47" t="s">
        <v>659</v>
      </c>
    </row>
    <row r="85" spans="2:12" s="76" customFormat="1" ht="21.95" customHeight="1">
      <c r="B85" s="60">
        <f t="shared" si="1"/>
        <v>80</v>
      </c>
      <c r="C85" s="79">
        <v>41353</v>
      </c>
      <c r="D85" s="77" t="s">
        <v>474</v>
      </c>
      <c r="E85" s="47" t="s">
        <v>30</v>
      </c>
      <c r="F85" s="52" t="s">
        <v>133</v>
      </c>
      <c r="G85" s="119" t="s">
        <v>660</v>
      </c>
      <c r="H85" s="119" t="s">
        <v>134</v>
      </c>
      <c r="I85" s="58">
        <v>41353</v>
      </c>
      <c r="J85" s="58">
        <v>41383</v>
      </c>
      <c r="K85" s="148"/>
      <c r="L85" s="47"/>
    </row>
    <row r="86" spans="2:12" s="76" customFormat="1" ht="21.95" customHeight="1">
      <c r="B86" s="60">
        <f t="shared" si="1"/>
        <v>81</v>
      </c>
      <c r="C86" s="79">
        <v>41353</v>
      </c>
      <c r="D86" s="77" t="s">
        <v>661</v>
      </c>
      <c r="E86" s="47" t="s">
        <v>44</v>
      </c>
      <c r="F86" s="52" t="s">
        <v>662</v>
      </c>
      <c r="G86" s="119" t="s">
        <v>663</v>
      </c>
      <c r="H86" s="119" t="s">
        <v>115</v>
      </c>
      <c r="I86" s="58">
        <v>41353</v>
      </c>
      <c r="J86" s="58">
        <v>41371</v>
      </c>
      <c r="K86" s="148">
        <v>1248</v>
      </c>
      <c r="L86" s="47" t="s">
        <v>244</v>
      </c>
    </row>
    <row r="87" spans="2:12" s="76" customFormat="1" ht="21.95" customHeight="1">
      <c r="B87" s="60">
        <f t="shared" si="1"/>
        <v>82</v>
      </c>
      <c r="C87" s="79">
        <v>41304</v>
      </c>
      <c r="D87" s="77" t="s">
        <v>539</v>
      </c>
      <c r="E87" s="47" t="s">
        <v>44</v>
      </c>
      <c r="F87" s="52" t="s">
        <v>662</v>
      </c>
      <c r="G87" s="119" t="s">
        <v>663</v>
      </c>
      <c r="H87" s="119" t="s">
        <v>115</v>
      </c>
      <c r="I87" s="58">
        <v>41306</v>
      </c>
      <c r="J87" s="58">
        <v>41333</v>
      </c>
      <c r="K87" s="148">
        <v>5187</v>
      </c>
      <c r="L87" s="47" t="s">
        <v>664</v>
      </c>
    </row>
    <row r="88" spans="2:12" s="76" customFormat="1" ht="21.95" customHeight="1">
      <c r="B88" s="60">
        <f t="shared" si="1"/>
        <v>83</v>
      </c>
      <c r="C88" s="79">
        <v>41354</v>
      </c>
      <c r="D88" s="77" t="s">
        <v>474</v>
      </c>
      <c r="E88" s="52" t="s">
        <v>30</v>
      </c>
      <c r="F88" s="52" t="s">
        <v>383</v>
      </c>
      <c r="G88" s="119" t="s">
        <v>384</v>
      </c>
      <c r="H88" s="119" t="s">
        <v>103</v>
      </c>
      <c r="I88" s="58">
        <v>41365</v>
      </c>
      <c r="J88" s="58">
        <v>41394</v>
      </c>
      <c r="K88" s="148"/>
      <c r="L88" s="47"/>
    </row>
    <row r="89" spans="2:12" s="76" customFormat="1" ht="21.95" customHeight="1">
      <c r="B89" s="60">
        <f t="shared" si="1"/>
        <v>84</v>
      </c>
      <c r="C89" s="79">
        <v>41352</v>
      </c>
      <c r="D89" s="77" t="s">
        <v>665</v>
      </c>
      <c r="E89" s="47" t="s">
        <v>47</v>
      </c>
      <c r="F89" s="52" t="s">
        <v>59</v>
      </c>
      <c r="G89" s="119" t="s">
        <v>592</v>
      </c>
      <c r="H89" s="119" t="s">
        <v>134</v>
      </c>
      <c r="I89" s="58">
        <v>41352</v>
      </c>
      <c r="J89" s="58">
        <v>41378</v>
      </c>
      <c r="K89" s="148">
        <v>1248</v>
      </c>
      <c r="L89" s="52" t="s">
        <v>648</v>
      </c>
    </row>
    <row r="90" spans="2:12" s="76" customFormat="1" ht="21.95" customHeight="1">
      <c r="B90" s="60">
        <f t="shared" si="1"/>
        <v>85</v>
      </c>
      <c r="C90" s="79">
        <v>41353</v>
      </c>
      <c r="D90" s="77" t="s">
        <v>666</v>
      </c>
      <c r="E90" s="47" t="s">
        <v>44</v>
      </c>
      <c r="F90" s="52" t="s">
        <v>59</v>
      </c>
      <c r="G90" s="119" t="s">
        <v>667</v>
      </c>
      <c r="H90" s="119" t="s">
        <v>115</v>
      </c>
      <c r="I90" s="58">
        <v>41353</v>
      </c>
      <c r="J90" s="58">
        <v>41383</v>
      </c>
      <c r="K90" s="148">
        <v>1248</v>
      </c>
      <c r="L90" s="52" t="s">
        <v>646</v>
      </c>
    </row>
    <row r="91" spans="2:12" s="76" customFormat="1" ht="21.95" customHeight="1">
      <c r="B91" s="60">
        <f t="shared" si="1"/>
        <v>86</v>
      </c>
      <c r="C91" s="79">
        <v>41324</v>
      </c>
      <c r="D91" s="77" t="s">
        <v>668</v>
      </c>
      <c r="E91" s="47" t="s">
        <v>47</v>
      </c>
      <c r="F91" s="65" t="s">
        <v>669</v>
      </c>
      <c r="G91" s="119" t="s">
        <v>670</v>
      </c>
      <c r="H91" s="126" t="s">
        <v>84</v>
      </c>
      <c r="I91" s="58">
        <v>41324</v>
      </c>
      <c r="J91" s="58">
        <v>41351</v>
      </c>
      <c r="K91" s="148">
        <v>2593</v>
      </c>
      <c r="L91" s="47" t="s">
        <v>135</v>
      </c>
    </row>
    <row r="92" spans="2:12" s="76" customFormat="1" ht="21.95" customHeight="1">
      <c r="B92" s="60">
        <f t="shared" si="1"/>
        <v>87</v>
      </c>
      <c r="C92" s="79">
        <v>41359</v>
      </c>
      <c r="D92" s="77" t="s">
        <v>204</v>
      </c>
      <c r="E92" s="47" t="s">
        <v>53</v>
      </c>
      <c r="F92" s="52" t="s">
        <v>59</v>
      </c>
      <c r="G92" s="119" t="s">
        <v>126</v>
      </c>
      <c r="H92" s="119" t="s">
        <v>109</v>
      </c>
      <c r="I92" s="58">
        <v>41364</v>
      </c>
      <c r="J92" s="58">
        <v>41394</v>
      </c>
      <c r="K92" s="148">
        <v>500</v>
      </c>
      <c r="L92" s="47"/>
    </row>
    <row r="93" spans="2:12" s="76" customFormat="1" ht="21.95" customHeight="1">
      <c r="B93" s="60"/>
      <c r="C93" s="79">
        <v>41355</v>
      </c>
      <c r="D93" s="77" t="s">
        <v>26</v>
      </c>
      <c r="E93" s="47" t="s">
        <v>50</v>
      </c>
      <c r="F93" s="47" t="s">
        <v>59</v>
      </c>
      <c r="G93" s="188" t="s">
        <v>156</v>
      </c>
      <c r="H93" s="119" t="s">
        <v>86</v>
      </c>
      <c r="I93" s="58">
        <v>41365</v>
      </c>
      <c r="J93" s="58">
        <v>41394</v>
      </c>
      <c r="K93" s="148">
        <v>990</v>
      </c>
      <c r="L93" s="47" t="s">
        <v>244</v>
      </c>
    </row>
    <row r="94" spans="2:12" s="76" customFormat="1" ht="21.95" customHeight="1">
      <c r="B94" s="60"/>
      <c r="C94" s="79">
        <v>41355</v>
      </c>
      <c r="D94" s="77" t="s">
        <v>672</v>
      </c>
      <c r="E94" s="47" t="s">
        <v>47</v>
      </c>
      <c r="F94" s="47" t="s">
        <v>59</v>
      </c>
      <c r="G94" s="188" t="s">
        <v>588</v>
      </c>
      <c r="H94" s="119" t="s">
        <v>84</v>
      </c>
      <c r="I94" s="58">
        <v>41378</v>
      </c>
      <c r="J94" s="58">
        <v>41409</v>
      </c>
      <c r="K94" s="148">
        <v>1248</v>
      </c>
      <c r="L94" s="47" t="s">
        <v>244</v>
      </c>
    </row>
    <row r="95" spans="2:12" s="76" customFormat="1" ht="21.95" customHeight="1">
      <c r="B95" s="60"/>
      <c r="C95" s="79">
        <v>41355</v>
      </c>
      <c r="D95" s="77" t="s">
        <v>79</v>
      </c>
      <c r="E95" s="47" t="s">
        <v>30</v>
      </c>
      <c r="F95" s="47" t="s">
        <v>59</v>
      </c>
      <c r="G95" s="188" t="s">
        <v>88</v>
      </c>
      <c r="H95" s="119" t="s">
        <v>89</v>
      </c>
      <c r="I95" s="58">
        <v>41365</v>
      </c>
      <c r="J95" s="58">
        <v>41394</v>
      </c>
      <c r="K95" s="148">
        <v>246</v>
      </c>
      <c r="L95" s="47"/>
    </row>
    <row r="96" spans="2:12" s="76" customFormat="1" ht="21.95" customHeight="1">
      <c r="B96" s="60"/>
      <c r="C96" s="79">
        <v>41355</v>
      </c>
      <c r="D96" s="77" t="s">
        <v>197</v>
      </c>
      <c r="E96" s="47" t="s">
        <v>30</v>
      </c>
      <c r="F96" s="47" t="s">
        <v>59</v>
      </c>
      <c r="G96" s="188" t="s">
        <v>231</v>
      </c>
      <c r="H96" s="119" t="s">
        <v>145</v>
      </c>
      <c r="I96" s="58">
        <v>41365</v>
      </c>
      <c r="J96" s="58">
        <v>41394</v>
      </c>
      <c r="K96" s="148">
        <v>302</v>
      </c>
      <c r="L96" s="47"/>
    </row>
    <row r="97" spans="2:12" s="76" customFormat="1" ht="21.95" customHeight="1">
      <c r="B97" s="60"/>
      <c r="C97" s="79">
        <v>41355</v>
      </c>
      <c r="D97" s="77" t="s">
        <v>673</v>
      </c>
      <c r="E97" s="47" t="s">
        <v>44</v>
      </c>
      <c r="F97" s="47" t="s">
        <v>59</v>
      </c>
      <c r="G97" s="188" t="s">
        <v>338</v>
      </c>
      <c r="H97" s="119" t="s">
        <v>107</v>
      </c>
      <c r="I97" s="58">
        <v>41365</v>
      </c>
      <c r="J97" s="58">
        <v>41394</v>
      </c>
      <c r="K97" s="148">
        <v>875</v>
      </c>
      <c r="L97" s="47"/>
    </row>
    <row r="98" spans="2:12" s="76" customFormat="1" ht="21.95" customHeight="1">
      <c r="B98" s="60"/>
      <c r="C98" s="79">
        <v>41355</v>
      </c>
      <c r="D98" s="77" t="s">
        <v>150</v>
      </c>
      <c r="E98" s="47" t="s">
        <v>30</v>
      </c>
      <c r="F98" s="47" t="s">
        <v>59</v>
      </c>
      <c r="G98" s="188" t="s">
        <v>144</v>
      </c>
      <c r="H98" s="119" t="s">
        <v>411</v>
      </c>
      <c r="I98" s="58">
        <v>41369</v>
      </c>
      <c r="J98" s="58">
        <v>41398</v>
      </c>
      <c r="K98" s="148">
        <v>302</v>
      </c>
      <c r="L98" s="47"/>
    </row>
    <row r="99" spans="2:12" s="76" customFormat="1" ht="21.95" customHeight="1">
      <c r="B99" s="60"/>
      <c r="C99" s="79">
        <v>41355</v>
      </c>
      <c r="D99" s="77" t="s">
        <v>149</v>
      </c>
      <c r="E99" s="47" t="s">
        <v>30</v>
      </c>
      <c r="F99" s="47" t="s">
        <v>59</v>
      </c>
      <c r="G99" s="188" t="s">
        <v>230</v>
      </c>
      <c r="H99" s="119" t="s">
        <v>571</v>
      </c>
      <c r="I99" s="58">
        <v>41365</v>
      </c>
      <c r="J99" s="58">
        <v>41394</v>
      </c>
      <c r="K99" s="148">
        <v>492</v>
      </c>
      <c r="L99" s="47"/>
    </row>
    <row r="100" spans="2:12" s="76" customFormat="1" ht="21.95" customHeight="1">
      <c r="B100" s="60"/>
      <c r="C100" s="79">
        <v>41341</v>
      </c>
      <c r="D100" s="77" t="s">
        <v>41</v>
      </c>
      <c r="E100" s="47" t="s">
        <v>50</v>
      </c>
      <c r="F100" s="47" t="s">
        <v>583</v>
      </c>
      <c r="G100" s="188" t="s">
        <v>459</v>
      </c>
      <c r="H100" s="119" t="s">
        <v>460</v>
      </c>
      <c r="I100" s="58">
        <v>41326</v>
      </c>
      <c r="J100" s="58">
        <v>41353</v>
      </c>
      <c r="K100" s="148"/>
      <c r="L100" s="47"/>
    </row>
    <row r="101" spans="2:12" s="76" customFormat="1" ht="21.95" customHeight="1">
      <c r="B101" s="60"/>
      <c r="C101" s="79">
        <v>41359</v>
      </c>
      <c r="D101" s="77" t="s">
        <v>674</v>
      </c>
      <c r="E101" s="47" t="s">
        <v>44</v>
      </c>
      <c r="F101" s="47" t="s">
        <v>677</v>
      </c>
      <c r="G101" s="188" t="s">
        <v>675</v>
      </c>
      <c r="H101" s="119" t="s">
        <v>676</v>
      </c>
      <c r="I101" s="58">
        <v>41359</v>
      </c>
      <c r="J101" s="58">
        <v>41389</v>
      </c>
      <c r="K101" s="148">
        <v>875</v>
      </c>
      <c r="L101" s="47" t="s">
        <v>135</v>
      </c>
    </row>
    <row r="102" spans="2:12" s="76" customFormat="1" ht="21.95" customHeight="1">
      <c r="B102" s="60"/>
      <c r="C102" s="79">
        <v>41358</v>
      </c>
      <c r="D102" s="77" t="s">
        <v>678</v>
      </c>
      <c r="E102" s="47" t="s">
        <v>47</v>
      </c>
      <c r="F102" s="47" t="s">
        <v>679</v>
      </c>
      <c r="G102" s="188" t="s">
        <v>680</v>
      </c>
      <c r="H102" s="119" t="s">
        <v>109</v>
      </c>
      <c r="I102" s="58">
        <v>41358</v>
      </c>
      <c r="J102" s="58">
        <v>41388</v>
      </c>
      <c r="K102" s="148">
        <v>1248</v>
      </c>
      <c r="L102" s="47" t="s">
        <v>135</v>
      </c>
    </row>
    <row r="103" spans="2:12" s="76" customFormat="1" ht="21.95" customHeight="1">
      <c r="B103" s="60"/>
      <c r="C103" s="79">
        <v>41355</v>
      </c>
      <c r="D103" s="77" t="s">
        <v>681</v>
      </c>
      <c r="E103" s="47" t="s">
        <v>47</v>
      </c>
      <c r="F103" s="47" t="s">
        <v>59</v>
      </c>
      <c r="G103" s="188" t="s">
        <v>351</v>
      </c>
      <c r="H103" s="119" t="s">
        <v>86</v>
      </c>
      <c r="I103" s="58">
        <v>41383</v>
      </c>
      <c r="J103" s="58">
        <v>41412</v>
      </c>
      <c r="K103" s="148">
        <v>1248</v>
      </c>
      <c r="L103" s="47" t="s">
        <v>244</v>
      </c>
    </row>
    <row r="104" spans="2:12" s="76" customFormat="1" ht="21.95" customHeight="1">
      <c r="B104" s="60"/>
      <c r="C104" s="79">
        <v>41355</v>
      </c>
      <c r="D104" s="77" t="s">
        <v>682</v>
      </c>
      <c r="E104" s="47" t="s">
        <v>47</v>
      </c>
      <c r="F104" s="47" t="s">
        <v>59</v>
      </c>
      <c r="G104" s="188" t="s">
        <v>330</v>
      </c>
      <c r="H104" s="119" t="s">
        <v>109</v>
      </c>
      <c r="I104" s="58">
        <v>41365</v>
      </c>
      <c r="J104" s="58">
        <v>41394</v>
      </c>
      <c r="K104" s="148">
        <v>1248</v>
      </c>
      <c r="L104" s="47" t="s">
        <v>244</v>
      </c>
    </row>
    <row r="105" spans="2:12" s="76" customFormat="1" ht="21.95" customHeight="1">
      <c r="B105" s="60"/>
      <c r="C105" s="79">
        <v>41359</v>
      </c>
      <c r="D105" s="77" t="s">
        <v>674</v>
      </c>
      <c r="E105" s="47" t="s">
        <v>44</v>
      </c>
      <c r="F105" s="47" t="s">
        <v>683</v>
      </c>
      <c r="G105" s="188" t="s">
        <v>684</v>
      </c>
      <c r="H105" s="119" t="s">
        <v>115</v>
      </c>
      <c r="I105" s="58">
        <v>41359</v>
      </c>
      <c r="J105" s="58">
        <v>41372</v>
      </c>
      <c r="K105" s="148">
        <v>624</v>
      </c>
      <c r="L105" s="47" t="s">
        <v>135</v>
      </c>
    </row>
    <row r="106" spans="2:12" s="76" customFormat="1" ht="21.95" customHeight="1">
      <c r="B106" s="60"/>
      <c r="C106" s="79">
        <v>41358</v>
      </c>
      <c r="D106" s="77" t="s">
        <v>685</v>
      </c>
      <c r="E106" s="47" t="s">
        <v>47</v>
      </c>
      <c r="F106" s="47" t="s">
        <v>151</v>
      </c>
      <c r="G106" s="188" t="s">
        <v>152</v>
      </c>
      <c r="H106" s="119" t="s">
        <v>86</v>
      </c>
      <c r="I106" s="58">
        <v>41365</v>
      </c>
      <c r="J106" s="58">
        <v>41394</v>
      </c>
      <c r="K106" s="148">
        <v>1248</v>
      </c>
      <c r="L106" s="47" t="s">
        <v>244</v>
      </c>
    </row>
    <row r="107" spans="2:12" s="76" customFormat="1" ht="21.95" customHeight="1">
      <c r="B107" s="60"/>
      <c r="C107" s="79">
        <v>41358</v>
      </c>
      <c r="D107" s="77" t="s">
        <v>686</v>
      </c>
      <c r="E107" s="47" t="s">
        <v>47</v>
      </c>
      <c r="F107" s="47" t="s">
        <v>215</v>
      </c>
      <c r="G107" s="188" t="s">
        <v>550</v>
      </c>
      <c r="H107" s="119" t="s">
        <v>84</v>
      </c>
      <c r="I107" s="58">
        <v>41358</v>
      </c>
      <c r="J107" s="58">
        <v>41379</v>
      </c>
      <c r="K107" s="148"/>
      <c r="L107" s="47"/>
    </row>
    <row r="108" spans="2:12" s="76" customFormat="1" ht="21.95" customHeight="1">
      <c r="B108" s="60"/>
      <c r="C108" s="79">
        <v>41358</v>
      </c>
      <c r="D108" s="77" t="s">
        <v>687</v>
      </c>
      <c r="E108" s="47" t="s">
        <v>47</v>
      </c>
      <c r="F108" s="47" t="s">
        <v>688</v>
      </c>
      <c r="G108" s="188" t="s">
        <v>689</v>
      </c>
      <c r="H108" s="119" t="s">
        <v>690</v>
      </c>
      <c r="I108" s="58">
        <v>41358</v>
      </c>
      <c r="J108" s="58">
        <v>41388</v>
      </c>
      <c r="K108" s="148">
        <v>1248</v>
      </c>
      <c r="L108" s="47" t="s">
        <v>135</v>
      </c>
    </row>
    <row r="109" spans="2:12" s="76" customFormat="1" ht="21.95" customHeight="1">
      <c r="B109" s="60"/>
      <c r="C109" s="79">
        <v>41359</v>
      </c>
      <c r="D109" s="77" t="s">
        <v>132</v>
      </c>
      <c r="E109" s="47" t="s">
        <v>30</v>
      </c>
      <c r="F109" s="47" t="s">
        <v>261</v>
      </c>
      <c r="G109" s="188" t="s">
        <v>262</v>
      </c>
      <c r="H109" s="119" t="s">
        <v>263</v>
      </c>
      <c r="I109" s="58">
        <v>41359</v>
      </c>
      <c r="J109" s="58">
        <v>41450</v>
      </c>
      <c r="K109" s="148">
        <v>738</v>
      </c>
      <c r="L109" s="47"/>
    </row>
    <row r="110" spans="2:12" s="76" customFormat="1" ht="21.95" customHeight="1">
      <c r="B110" s="60"/>
      <c r="C110" s="79">
        <v>41359</v>
      </c>
      <c r="D110" s="77" t="s">
        <v>163</v>
      </c>
      <c r="E110" s="47" t="s">
        <v>30</v>
      </c>
      <c r="F110" s="47" t="s">
        <v>691</v>
      </c>
      <c r="G110" s="188" t="s">
        <v>692</v>
      </c>
      <c r="H110" s="119" t="s">
        <v>693</v>
      </c>
      <c r="I110" s="58">
        <v>41359</v>
      </c>
      <c r="J110" s="58">
        <v>41389</v>
      </c>
      <c r="K110" s="148">
        <v>246</v>
      </c>
      <c r="L110" s="47" t="s">
        <v>694</v>
      </c>
    </row>
    <row r="111" spans="2:12" s="76" customFormat="1" ht="21.75" customHeight="1">
      <c r="B111" s="60">
        <f>B92+1</f>
        <v>88</v>
      </c>
      <c r="C111" s="79">
        <v>41359</v>
      </c>
      <c r="D111" s="77" t="s">
        <v>27</v>
      </c>
      <c r="E111" s="47" t="s">
        <v>50</v>
      </c>
      <c r="F111" s="47" t="s">
        <v>161</v>
      </c>
      <c r="G111" s="188" t="s">
        <v>124</v>
      </c>
      <c r="H111" s="119" t="s">
        <v>86</v>
      </c>
      <c r="I111" s="58">
        <v>41365</v>
      </c>
      <c r="J111" s="58">
        <v>41394</v>
      </c>
      <c r="K111" s="148">
        <v>1350</v>
      </c>
      <c r="L111" s="47"/>
    </row>
    <row r="112" spans="2:12" s="76" customFormat="1" ht="21.95" customHeight="1">
      <c r="B112" s="60">
        <f t="shared" si="1"/>
        <v>89</v>
      </c>
      <c r="C112" s="79">
        <v>41360</v>
      </c>
      <c r="D112" s="77" t="s">
        <v>695</v>
      </c>
      <c r="E112" s="47" t="s">
        <v>47</v>
      </c>
      <c r="F112" s="47" t="s">
        <v>208</v>
      </c>
      <c r="G112" s="119" t="s">
        <v>696</v>
      </c>
      <c r="H112" s="119" t="s">
        <v>107</v>
      </c>
      <c r="I112" s="58">
        <v>41365</v>
      </c>
      <c r="J112" s="58">
        <v>41394</v>
      </c>
      <c r="K112" s="148">
        <v>1248</v>
      </c>
      <c r="L112" s="47" t="s">
        <v>244</v>
      </c>
    </row>
    <row r="113" spans="2:12" s="76" customFormat="1" ht="21.95" customHeight="1">
      <c r="B113" s="60"/>
      <c r="C113" s="79">
        <v>41360</v>
      </c>
      <c r="D113" s="77" t="s">
        <v>697</v>
      </c>
      <c r="E113" s="47" t="s">
        <v>47</v>
      </c>
      <c r="F113" s="47" t="s">
        <v>669</v>
      </c>
      <c r="G113" s="119" t="s">
        <v>670</v>
      </c>
      <c r="H113" s="119" t="s">
        <v>84</v>
      </c>
      <c r="I113" s="58">
        <v>41352</v>
      </c>
      <c r="J113" s="58">
        <v>41382</v>
      </c>
      <c r="K113" s="148">
        <v>2593</v>
      </c>
      <c r="L113" s="47" t="s">
        <v>135</v>
      </c>
    </row>
    <row r="114" spans="2:12" s="76" customFormat="1" ht="21.95" customHeight="1">
      <c r="B114" s="60"/>
      <c r="C114" s="79">
        <v>41360</v>
      </c>
      <c r="D114" s="77" t="s">
        <v>164</v>
      </c>
      <c r="E114" s="47" t="s">
        <v>30</v>
      </c>
      <c r="F114" s="47" t="s">
        <v>447</v>
      </c>
      <c r="G114" s="119" t="s">
        <v>253</v>
      </c>
      <c r="H114" s="119" t="s">
        <v>103</v>
      </c>
      <c r="I114" s="58">
        <v>41365</v>
      </c>
      <c r="J114" s="58">
        <v>41394</v>
      </c>
      <c r="K114" s="148">
        <v>245</v>
      </c>
      <c r="L114" s="47" t="s">
        <v>244</v>
      </c>
    </row>
    <row r="115" spans="2:12" s="76" customFormat="1" ht="21.95" customHeight="1">
      <c r="B115" s="60"/>
      <c r="C115" s="79">
        <v>41360</v>
      </c>
      <c r="D115" s="77" t="s">
        <v>425</v>
      </c>
      <c r="E115" s="47" t="s">
        <v>53</v>
      </c>
      <c r="F115" s="47" t="s">
        <v>52</v>
      </c>
      <c r="G115" s="119" t="s">
        <v>119</v>
      </c>
      <c r="H115" s="119" t="s">
        <v>109</v>
      </c>
      <c r="I115" s="58">
        <v>41365</v>
      </c>
      <c r="J115" s="58">
        <v>41394</v>
      </c>
      <c r="K115" s="148">
        <v>500</v>
      </c>
      <c r="L115" s="47"/>
    </row>
    <row r="116" spans="2:12" s="76" customFormat="1" ht="21.95" customHeight="1">
      <c r="B116" s="60"/>
      <c r="C116" s="79">
        <v>41360</v>
      </c>
      <c r="D116" s="77" t="s">
        <v>432</v>
      </c>
      <c r="E116" s="47" t="s">
        <v>53</v>
      </c>
      <c r="F116" s="47" t="s">
        <v>52</v>
      </c>
      <c r="G116" s="119" t="s">
        <v>698</v>
      </c>
      <c r="H116" s="119" t="s">
        <v>109</v>
      </c>
      <c r="I116" s="58">
        <v>41365</v>
      </c>
      <c r="J116" s="58">
        <v>41394</v>
      </c>
      <c r="K116" s="148">
        <v>500</v>
      </c>
      <c r="L116" s="47"/>
    </row>
    <row r="117" spans="2:12" s="76" customFormat="1" ht="21.95" customHeight="1">
      <c r="B117" s="60"/>
      <c r="C117" s="79">
        <v>41360</v>
      </c>
      <c r="D117" s="77" t="s">
        <v>423</v>
      </c>
      <c r="E117" s="47" t="s">
        <v>53</v>
      </c>
      <c r="F117" s="47" t="s">
        <v>52</v>
      </c>
      <c r="G117" s="119" t="s">
        <v>120</v>
      </c>
      <c r="H117" s="119" t="s">
        <v>107</v>
      </c>
      <c r="I117" s="58">
        <v>41365</v>
      </c>
      <c r="J117" s="58">
        <v>41394</v>
      </c>
      <c r="K117" s="148">
        <v>500</v>
      </c>
      <c r="L117" s="47"/>
    </row>
    <row r="118" spans="2:12" s="76" customFormat="1" ht="21.95" customHeight="1">
      <c r="B118" s="60"/>
      <c r="C118" s="79">
        <v>41360</v>
      </c>
      <c r="D118" s="77" t="s">
        <v>203</v>
      </c>
      <c r="E118" s="47" t="s">
        <v>53</v>
      </c>
      <c r="F118" s="47" t="s">
        <v>52</v>
      </c>
      <c r="G118" s="119" t="s">
        <v>121</v>
      </c>
      <c r="H118" s="119" t="s">
        <v>109</v>
      </c>
      <c r="I118" s="58">
        <v>41365</v>
      </c>
      <c r="J118" s="58">
        <v>41394</v>
      </c>
      <c r="K118" s="148">
        <v>500</v>
      </c>
      <c r="L118" s="47"/>
    </row>
    <row r="119" spans="2:12" s="76" customFormat="1" ht="21.95" customHeight="1">
      <c r="B119" s="60"/>
      <c r="C119" s="79">
        <v>41360</v>
      </c>
      <c r="D119" s="77" t="s">
        <v>439</v>
      </c>
      <c r="E119" s="47" t="s">
        <v>53</v>
      </c>
      <c r="F119" s="47" t="s">
        <v>55</v>
      </c>
      <c r="G119" s="119" t="s">
        <v>123</v>
      </c>
      <c r="H119" s="119" t="s">
        <v>109</v>
      </c>
      <c r="I119" s="58">
        <v>41365</v>
      </c>
      <c r="J119" s="58">
        <v>41394</v>
      </c>
      <c r="K119" s="148">
        <v>500</v>
      </c>
      <c r="L119" s="47"/>
    </row>
    <row r="120" spans="2:12" s="76" customFormat="1" ht="21.95" customHeight="1">
      <c r="B120" s="60"/>
      <c r="C120" s="79">
        <v>41341</v>
      </c>
      <c r="D120" s="77" t="s">
        <v>41</v>
      </c>
      <c r="E120" s="47" t="s">
        <v>50</v>
      </c>
      <c r="F120" s="47" t="s">
        <v>583</v>
      </c>
      <c r="G120" s="119" t="s">
        <v>459</v>
      </c>
      <c r="H120" s="119" t="s">
        <v>460</v>
      </c>
      <c r="I120" s="58">
        <v>41373</v>
      </c>
      <c r="J120" s="58">
        <v>41394</v>
      </c>
      <c r="K120" s="148"/>
      <c r="L120" s="47" t="s">
        <v>699</v>
      </c>
    </row>
    <row r="121" spans="2:12" s="76" customFormat="1" ht="21.95" customHeight="1">
      <c r="B121" s="60"/>
      <c r="C121" s="79"/>
      <c r="D121" s="77"/>
      <c r="E121" s="47"/>
      <c r="F121" s="47"/>
      <c r="G121" s="119"/>
      <c r="H121" s="119"/>
      <c r="I121" s="58"/>
      <c r="J121" s="58"/>
      <c r="K121" s="148"/>
      <c r="L121" s="47"/>
    </row>
    <row r="122" spans="2:12" s="76" customFormat="1" ht="21.95" customHeight="1">
      <c r="B122" s="60">
        <f>B112+1</f>
        <v>90</v>
      </c>
      <c r="C122" s="79"/>
      <c r="D122" s="77"/>
      <c r="E122" s="47"/>
      <c r="F122" s="52"/>
      <c r="G122" s="119"/>
      <c r="H122" s="119"/>
      <c r="I122" s="58"/>
      <c r="J122" s="58"/>
      <c r="K122" s="148"/>
      <c r="L122" s="47"/>
    </row>
    <row r="123" spans="2:12" s="76" customFormat="1" ht="21.95" customHeight="1">
      <c r="B123" s="60">
        <f t="shared" si="1"/>
        <v>91</v>
      </c>
      <c r="C123" s="79"/>
      <c r="D123" s="77"/>
      <c r="E123" s="47"/>
      <c r="F123" s="47"/>
      <c r="G123" s="119"/>
      <c r="H123" s="119"/>
      <c r="I123" s="58"/>
      <c r="J123" s="58"/>
      <c r="K123" s="148"/>
      <c r="L123" s="47"/>
    </row>
    <row r="124" spans="2:12" s="76" customFormat="1" ht="21.95" customHeight="1" thickBot="1">
      <c r="B124" s="60"/>
      <c r="C124" s="84"/>
      <c r="D124" s="146"/>
      <c r="E124" s="86"/>
      <c r="F124" s="86"/>
      <c r="G124" s="129"/>
      <c r="H124" s="129"/>
      <c r="I124" s="86"/>
      <c r="J124" s="86"/>
      <c r="K124" s="149"/>
      <c r="L124" s="86"/>
    </row>
    <row r="125" spans="2:12" s="41" customFormat="1" ht="23.25">
      <c r="K125" s="35">
        <f>SUM(K6:K124)</f>
        <v>94880.43</v>
      </c>
    </row>
    <row r="126" spans="2:12" s="41" customFormat="1" ht="18.75"/>
    <row r="127" spans="2:12" s="41" customFormat="1" ht="19.5" thickBot="1"/>
    <row r="128" spans="2:12" s="71" customFormat="1" ht="24" thickBot="1">
      <c r="B128" s="217" t="s">
        <v>0</v>
      </c>
      <c r="C128" s="218"/>
      <c r="D128" s="214" t="s">
        <v>6</v>
      </c>
      <c r="E128" s="214" t="s">
        <v>5</v>
      </c>
      <c r="F128" s="214" t="s">
        <v>1</v>
      </c>
      <c r="G128" s="214" t="s">
        <v>83</v>
      </c>
      <c r="H128" s="214" t="s">
        <v>82</v>
      </c>
      <c r="I128" s="220" t="s">
        <v>2</v>
      </c>
      <c r="J128" s="221"/>
      <c r="K128" s="214" t="s">
        <v>3</v>
      </c>
      <c r="L128" s="214" t="s">
        <v>60</v>
      </c>
    </row>
    <row r="129" spans="2:12" s="71" customFormat="1" ht="24" thickBot="1">
      <c r="B129" s="67"/>
      <c r="C129" s="68"/>
      <c r="D129" s="219"/>
      <c r="E129" s="215"/>
      <c r="F129" s="215"/>
      <c r="G129" s="216"/>
      <c r="H129" s="216"/>
      <c r="I129" s="69" t="s">
        <v>45</v>
      </c>
      <c r="J129" s="70" t="s">
        <v>46</v>
      </c>
      <c r="K129" s="215"/>
      <c r="L129" s="215"/>
    </row>
    <row r="130" spans="2:12" s="76" customFormat="1" ht="21.95" customHeight="1">
      <c r="B130" s="44">
        <v>1</v>
      </c>
      <c r="C130" s="45">
        <v>41338</v>
      </c>
      <c r="D130" s="46" t="s">
        <v>18</v>
      </c>
      <c r="E130" s="47" t="s">
        <v>61</v>
      </c>
      <c r="F130" s="76" t="s">
        <v>352</v>
      </c>
      <c r="G130" s="49" t="s">
        <v>354</v>
      </c>
      <c r="H130" s="48" t="s">
        <v>544</v>
      </c>
      <c r="I130" s="50">
        <v>41338</v>
      </c>
      <c r="J130" s="50">
        <v>41364</v>
      </c>
      <c r="K130" s="90">
        <v>250</v>
      </c>
      <c r="L130" s="47"/>
    </row>
    <row r="131" spans="2:12" s="76" customFormat="1" ht="21.95" customHeight="1">
      <c r="B131" s="51">
        <f>B130+1</f>
        <v>2</v>
      </c>
      <c r="C131" s="79">
        <v>41345</v>
      </c>
      <c r="D131" s="77" t="s">
        <v>19</v>
      </c>
      <c r="E131" s="61" t="s">
        <v>61</v>
      </c>
      <c r="F131" s="48" t="s">
        <v>174</v>
      </c>
      <c r="G131" s="52" t="s">
        <v>175</v>
      </c>
      <c r="H131" s="76" t="s">
        <v>134</v>
      </c>
      <c r="I131" s="45">
        <v>41345</v>
      </c>
      <c r="J131" s="45">
        <v>41364</v>
      </c>
      <c r="K131" s="90">
        <v>250</v>
      </c>
      <c r="L131" s="47"/>
    </row>
    <row r="132" spans="2:12" s="76" customFormat="1" ht="21.95" customHeight="1">
      <c r="B132" s="51">
        <f>B131+1</f>
        <v>3</v>
      </c>
      <c r="C132" s="45">
        <v>41358</v>
      </c>
      <c r="D132" s="46" t="s">
        <v>20</v>
      </c>
      <c r="E132" s="47" t="s">
        <v>61</v>
      </c>
      <c r="F132" s="48" t="s">
        <v>63</v>
      </c>
      <c r="G132" s="52" t="s">
        <v>601</v>
      </c>
      <c r="H132" s="76" t="s">
        <v>91</v>
      </c>
      <c r="I132" s="50">
        <v>41334</v>
      </c>
      <c r="J132" s="50">
        <v>41394</v>
      </c>
      <c r="K132" s="90">
        <v>500</v>
      </c>
      <c r="L132" s="52" t="s">
        <v>602</v>
      </c>
    </row>
    <row r="133" spans="2:12" s="76" customFormat="1" ht="21.95" customHeight="1">
      <c r="B133" s="51">
        <f>B132+1</f>
        <v>4</v>
      </c>
      <c r="C133" s="53">
        <v>41359</v>
      </c>
      <c r="D133" s="54" t="s">
        <v>81</v>
      </c>
      <c r="E133" s="47" t="s">
        <v>61</v>
      </c>
      <c r="F133" s="48" t="s">
        <v>603</v>
      </c>
      <c r="G133" s="52" t="s">
        <v>505</v>
      </c>
      <c r="H133" s="55"/>
      <c r="I133" s="56">
        <v>41359</v>
      </c>
      <c r="J133" s="56">
        <v>41389</v>
      </c>
      <c r="K133" s="91">
        <v>250</v>
      </c>
      <c r="L133" s="52"/>
    </row>
    <row r="134" spans="2:12" s="76" customFormat="1" ht="21.95" customHeight="1">
      <c r="B134" s="51">
        <f>B133+1</f>
        <v>5</v>
      </c>
      <c r="C134" s="79">
        <v>41359</v>
      </c>
      <c r="D134" s="77" t="s">
        <v>21</v>
      </c>
      <c r="E134" s="47" t="s">
        <v>61</v>
      </c>
      <c r="F134" s="55" t="s">
        <v>174</v>
      </c>
      <c r="G134" s="52" t="s">
        <v>175</v>
      </c>
      <c r="H134" s="76" t="s">
        <v>134</v>
      </c>
      <c r="I134" s="58">
        <v>41365</v>
      </c>
      <c r="J134" s="58">
        <v>41394</v>
      </c>
      <c r="K134" s="91">
        <v>250</v>
      </c>
      <c r="L134" s="52"/>
    </row>
    <row r="135" spans="2:12" s="76" customFormat="1" ht="21.95" customHeight="1">
      <c r="B135" s="51">
        <f>B134+1</f>
        <v>6</v>
      </c>
      <c r="C135" s="45"/>
      <c r="D135" s="46"/>
      <c r="E135" s="47"/>
      <c r="F135" s="55"/>
      <c r="G135" s="52"/>
      <c r="H135" s="55"/>
      <c r="I135" s="58"/>
      <c r="J135" s="58"/>
      <c r="K135" s="91"/>
      <c r="L135" s="52"/>
    </row>
    <row r="136" spans="2:12" ht="15.75" thickBot="1">
      <c r="B136" s="25"/>
      <c r="C136" s="26"/>
      <c r="D136" s="20"/>
      <c r="E136" s="4"/>
      <c r="F136" s="5"/>
      <c r="G136" s="4"/>
      <c r="H136" s="5"/>
      <c r="I136" s="27"/>
      <c r="J136" s="27"/>
      <c r="K136" s="24"/>
      <c r="L136" s="4"/>
    </row>
    <row r="137" spans="2:12" ht="23.25">
      <c r="K137" s="142">
        <f>SUM(K130:K136)</f>
        <v>1500</v>
      </c>
    </row>
    <row r="139" spans="2:12">
      <c r="F139" s="103"/>
    </row>
    <row r="140" spans="2:12">
      <c r="F140" s="103"/>
      <c r="L140" t="s">
        <v>159</v>
      </c>
    </row>
    <row r="141" spans="2:12" ht="26.25">
      <c r="F141" s="103"/>
      <c r="K141" s="105">
        <f>K125+K137</f>
        <v>96380.43</v>
      </c>
    </row>
    <row r="142" spans="2:12">
      <c r="F142" s="103"/>
    </row>
    <row r="143" spans="2:12">
      <c r="F143" s="103"/>
    </row>
  </sheetData>
  <autoFilter ref="I5:J123"/>
  <mergeCells count="20">
    <mergeCell ref="B4:C4"/>
    <mergeCell ref="D4:D5"/>
    <mergeCell ref="E4:E5"/>
    <mergeCell ref="F4:F5"/>
    <mergeCell ref="B2:L2"/>
    <mergeCell ref="E3:J3"/>
    <mergeCell ref="G4:G5"/>
    <mergeCell ref="H4:H5"/>
    <mergeCell ref="I4:J4"/>
    <mergeCell ref="K4:K5"/>
    <mergeCell ref="L4:L5"/>
    <mergeCell ref="H128:H129"/>
    <mergeCell ref="I128:J128"/>
    <mergeCell ref="K128:K129"/>
    <mergeCell ref="L128:L129"/>
    <mergeCell ref="B128:C128"/>
    <mergeCell ref="D128:D129"/>
    <mergeCell ref="E128:E129"/>
    <mergeCell ref="F128:F129"/>
    <mergeCell ref="G128:G129"/>
  </mergeCells>
  <pageMargins left="0.70866141732283472" right="0.70866141732283472" top="0.74803149606299213" bottom="0.74803149606299213" header="0.31496062992125984" footer="0.31496062992125984"/>
  <pageSetup scale="43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1:L151"/>
  <sheetViews>
    <sheetView topLeftCell="F50" zoomScale="65" zoomScaleNormal="65" workbookViewId="0">
      <selection activeCell="E70" sqref="E70:H70"/>
    </sheetView>
  </sheetViews>
  <sheetFormatPr baseColWidth="10" defaultRowHeight="15"/>
  <cols>
    <col min="1" max="1" width="4" customWidth="1"/>
    <col min="2" max="2" width="6.28515625" customWidth="1"/>
    <col min="3" max="3" width="11.42578125" customWidth="1"/>
    <col min="4" max="4" width="12.5703125" customWidth="1"/>
    <col min="5" max="5" width="63.140625" bestFit="1" customWidth="1"/>
    <col min="6" max="6" width="67.140625" customWidth="1"/>
    <col min="7" max="7" width="52.7109375" customWidth="1"/>
    <col min="8" max="8" width="52.28515625" bestFit="1" customWidth="1"/>
    <col min="9" max="10" width="14.7109375" customWidth="1"/>
    <col min="11" max="11" width="23.140625" customWidth="1"/>
    <col min="12" max="12" width="83.42578125" customWidth="1"/>
    <col min="13" max="13" width="11.42578125" customWidth="1"/>
  </cols>
  <sheetData>
    <row r="1" spans="2:12" ht="8.25" customHeight="1"/>
    <row r="2" spans="2:12" ht="39">
      <c r="B2" s="238" t="s">
        <v>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2:12" ht="53.25" customHeight="1" thickBot="1">
      <c r="E3" s="239" t="s">
        <v>600</v>
      </c>
      <c r="F3" s="239"/>
      <c r="G3" s="239"/>
      <c r="H3" s="239"/>
      <c r="I3" s="239"/>
      <c r="J3" s="239"/>
    </row>
    <row r="4" spans="2:12" s="71" customFormat="1" ht="36.75" customHeight="1" thickBot="1">
      <c r="B4" s="217" t="s">
        <v>0</v>
      </c>
      <c r="C4" s="218"/>
      <c r="D4" s="214" t="s">
        <v>6</v>
      </c>
      <c r="E4" s="214" t="s">
        <v>5</v>
      </c>
      <c r="F4" s="214" t="s">
        <v>1</v>
      </c>
      <c r="G4" s="214" t="s">
        <v>83</v>
      </c>
      <c r="H4" s="214" t="s">
        <v>82</v>
      </c>
      <c r="I4" s="220" t="s">
        <v>2</v>
      </c>
      <c r="J4" s="221"/>
      <c r="K4" s="214" t="s">
        <v>3</v>
      </c>
      <c r="L4" s="214" t="s">
        <v>60</v>
      </c>
    </row>
    <row r="5" spans="2:12" s="71" customFormat="1" ht="18.75" customHeight="1" thickBot="1">
      <c r="B5" s="67"/>
      <c r="C5" s="68"/>
      <c r="D5" s="219"/>
      <c r="E5" s="216"/>
      <c r="F5" s="216"/>
      <c r="G5" s="216"/>
      <c r="H5" s="216"/>
      <c r="I5" s="69" t="s">
        <v>45</v>
      </c>
      <c r="J5" s="94" t="s">
        <v>46</v>
      </c>
      <c r="K5" s="216"/>
      <c r="L5" s="215"/>
    </row>
    <row r="6" spans="2:12" s="76" customFormat="1" ht="21.95" customHeight="1" thickBot="1">
      <c r="B6" s="60">
        <v>1</v>
      </c>
      <c r="C6" s="186">
        <v>41359</v>
      </c>
      <c r="D6" s="187" t="s">
        <v>185</v>
      </c>
      <c r="E6" s="188" t="s">
        <v>53</v>
      </c>
      <c r="F6" s="188" t="s">
        <v>161</v>
      </c>
      <c r="G6" s="119" t="s">
        <v>127</v>
      </c>
      <c r="H6" s="164" t="s">
        <v>86</v>
      </c>
      <c r="I6" s="97">
        <v>41364</v>
      </c>
      <c r="J6" s="97">
        <v>41394</v>
      </c>
      <c r="K6" s="147">
        <v>500</v>
      </c>
      <c r="L6" s="49"/>
    </row>
    <row r="7" spans="2:12" s="76" customFormat="1" ht="21.95" customHeight="1" thickBot="1">
      <c r="B7" s="60">
        <f t="shared" ref="B7:B68" si="0">B6+1</f>
        <v>2</v>
      </c>
      <c r="C7" s="72">
        <v>41359</v>
      </c>
      <c r="D7" s="73" t="s">
        <v>202</v>
      </c>
      <c r="E7" s="52" t="s">
        <v>53</v>
      </c>
      <c r="F7" s="52" t="s">
        <v>161</v>
      </c>
      <c r="G7" s="121" t="s">
        <v>124</v>
      </c>
      <c r="H7" s="121" t="s">
        <v>86</v>
      </c>
      <c r="I7" s="97">
        <v>41364</v>
      </c>
      <c r="J7" s="97">
        <v>41394</v>
      </c>
      <c r="K7" s="147">
        <v>500</v>
      </c>
      <c r="L7" s="52"/>
    </row>
    <row r="8" spans="2:12" s="76" customFormat="1" ht="21.95" customHeight="1" thickBot="1">
      <c r="B8" s="60">
        <f t="shared" si="0"/>
        <v>3</v>
      </c>
      <c r="C8" s="72">
        <v>41359</v>
      </c>
      <c r="D8" s="73" t="s">
        <v>189</v>
      </c>
      <c r="E8" s="52" t="s">
        <v>53</v>
      </c>
      <c r="F8" s="52" t="s">
        <v>370</v>
      </c>
      <c r="G8" s="121" t="s">
        <v>125</v>
      </c>
      <c r="H8" s="119" t="s">
        <v>109</v>
      </c>
      <c r="I8" s="97">
        <v>41364</v>
      </c>
      <c r="J8" s="97">
        <v>41394</v>
      </c>
      <c r="K8" s="147">
        <v>500</v>
      </c>
      <c r="L8" s="52"/>
    </row>
    <row r="9" spans="2:12" s="76" customFormat="1" ht="21.95" customHeight="1" thickBot="1">
      <c r="B9" s="60">
        <f t="shared" si="0"/>
        <v>4</v>
      </c>
      <c r="C9" s="72">
        <v>41359</v>
      </c>
      <c r="D9" s="73" t="s">
        <v>205</v>
      </c>
      <c r="E9" s="52" t="s">
        <v>53</v>
      </c>
      <c r="F9" s="52" t="s">
        <v>59</v>
      </c>
      <c r="G9" s="121" t="s">
        <v>529</v>
      </c>
      <c r="H9" s="119" t="s">
        <v>109</v>
      </c>
      <c r="I9" s="97">
        <v>41364</v>
      </c>
      <c r="J9" s="97">
        <v>41394</v>
      </c>
      <c r="K9" s="147">
        <v>500</v>
      </c>
      <c r="L9" s="52"/>
    </row>
    <row r="10" spans="2:12" s="76" customFormat="1" ht="21.95" customHeight="1" thickBot="1">
      <c r="B10" s="60">
        <f t="shared" si="0"/>
        <v>5</v>
      </c>
      <c r="C10" s="72">
        <v>41359</v>
      </c>
      <c r="D10" s="73" t="s">
        <v>200</v>
      </c>
      <c r="E10" s="52" t="s">
        <v>53</v>
      </c>
      <c r="F10" s="52" t="s">
        <v>368</v>
      </c>
      <c r="G10" s="121" t="s">
        <v>128</v>
      </c>
      <c r="H10" s="119" t="s">
        <v>109</v>
      </c>
      <c r="I10" s="97">
        <v>41364</v>
      </c>
      <c r="J10" s="97">
        <v>41394</v>
      </c>
      <c r="K10" s="147">
        <v>500</v>
      </c>
      <c r="L10" s="52"/>
    </row>
    <row r="11" spans="2:12" s="76" customFormat="1" ht="21.95" customHeight="1" thickBot="1">
      <c r="B11" s="60">
        <f t="shared" si="0"/>
        <v>6</v>
      </c>
      <c r="C11" s="72">
        <v>41359</v>
      </c>
      <c r="D11" s="73" t="s">
        <v>204</v>
      </c>
      <c r="E11" s="52" t="s">
        <v>53</v>
      </c>
      <c r="F11" s="52" t="s">
        <v>59</v>
      </c>
      <c r="G11" s="121" t="s">
        <v>529</v>
      </c>
      <c r="H11" s="119" t="s">
        <v>109</v>
      </c>
      <c r="I11" s="97">
        <v>41364</v>
      </c>
      <c r="J11" s="97">
        <v>41394</v>
      </c>
      <c r="K11" s="147">
        <v>500</v>
      </c>
      <c r="L11" s="52"/>
    </row>
    <row r="12" spans="2:12" s="76" customFormat="1" ht="21.95" customHeight="1">
      <c r="B12" s="60">
        <f t="shared" si="0"/>
        <v>7</v>
      </c>
      <c r="C12" s="72">
        <v>41359</v>
      </c>
      <c r="D12" s="73" t="s">
        <v>205</v>
      </c>
      <c r="E12" s="52" t="s">
        <v>53</v>
      </c>
      <c r="F12" s="52" t="s">
        <v>368</v>
      </c>
      <c r="G12" s="121" t="s">
        <v>129</v>
      </c>
      <c r="H12" s="121" t="s">
        <v>109</v>
      </c>
      <c r="I12" s="97">
        <v>41364</v>
      </c>
      <c r="J12" s="97">
        <v>41394</v>
      </c>
      <c r="K12" s="147">
        <v>500</v>
      </c>
      <c r="L12" s="52"/>
    </row>
    <row r="13" spans="2:12" s="76" customFormat="1" ht="21.95" customHeight="1">
      <c r="B13" s="60">
        <f t="shared" si="0"/>
        <v>8</v>
      </c>
      <c r="C13" s="72">
        <v>41365</v>
      </c>
      <c r="D13" s="73" t="s">
        <v>7</v>
      </c>
      <c r="E13" s="52" t="s">
        <v>613</v>
      </c>
      <c r="F13" s="52" t="s">
        <v>614</v>
      </c>
      <c r="G13" s="121" t="s">
        <v>615</v>
      </c>
      <c r="H13" s="121" t="s">
        <v>586</v>
      </c>
      <c r="I13" s="45">
        <v>41369</v>
      </c>
      <c r="J13" s="45">
        <v>41392</v>
      </c>
      <c r="K13" s="98">
        <v>2880</v>
      </c>
      <c r="L13" s="52" t="s">
        <v>616</v>
      </c>
    </row>
    <row r="14" spans="2:12" s="76" customFormat="1" ht="21.95" customHeight="1">
      <c r="B14" s="60">
        <f t="shared" si="0"/>
        <v>9</v>
      </c>
      <c r="C14" s="72">
        <v>41368</v>
      </c>
      <c r="D14" s="73"/>
      <c r="E14" s="52" t="s">
        <v>53</v>
      </c>
      <c r="F14" s="52" t="s">
        <v>617</v>
      </c>
      <c r="G14" s="121" t="s">
        <v>618</v>
      </c>
      <c r="H14" s="119" t="s">
        <v>86</v>
      </c>
      <c r="I14" s="45">
        <v>41368</v>
      </c>
      <c r="J14" s="45">
        <v>41379</v>
      </c>
      <c r="K14" s="98">
        <v>1440</v>
      </c>
      <c r="L14" s="52" t="s">
        <v>506</v>
      </c>
    </row>
    <row r="15" spans="2:12" s="76" customFormat="1" ht="21.95" customHeight="1">
      <c r="B15" s="60">
        <f t="shared" si="0"/>
        <v>10</v>
      </c>
      <c r="C15" s="72">
        <v>41368</v>
      </c>
      <c r="D15" s="73"/>
      <c r="E15" s="52" t="s">
        <v>53</v>
      </c>
      <c r="F15" s="52" t="s">
        <v>617</v>
      </c>
      <c r="G15" s="121" t="s">
        <v>619</v>
      </c>
      <c r="H15" s="121"/>
      <c r="I15" s="45">
        <v>41368</v>
      </c>
      <c r="J15" s="45">
        <v>41371</v>
      </c>
      <c r="K15" s="98">
        <v>960</v>
      </c>
      <c r="L15" s="52" t="s">
        <v>501</v>
      </c>
    </row>
    <row r="16" spans="2:12" s="76" customFormat="1" ht="21.95" customHeight="1">
      <c r="B16" s="60">
        <f t="shared" si="0"/>
        <v>11</v>
      </c>
      <c r="C16" s="72">
        <v>41368</v>
      </c>
      <c r="D16" s="73"/>
      <c r="E16" s="52" t="s">
        <v>53</v>
      </c>
      <c r="F16" s="52" t="s">
        <v>617</v>
      </c>
      <c r="G16" s="121" t="s">
        <v>620</v>
      </c>
      <c r="H16" s="121" t="s">
        <v>621</v>
      </c>
      <c r="I16" s="45">
        <v>41368</v>
      </c>
      <c r="J16" s="45">
        <v>41379</v>
      </c>
      <c r="K16" s="98">
        <v>1680</v>
      </c>
      <c r="L16" s="52" t="s">
        <v>543</v>
      </c>
    </row>
    <row r="17" spans="2:12" s="76" customFormat="1" ht="21.95" customHeight="1">
      <c r="B17" s="60">
        <f t="shared" si="0"/>
        <v>12</v>
      </c>
      <c r="C17" s="72">
        <v>41368</v>
      </c>
      <c r="D17" s="73"/>
      <c r="E17" s="52" t="s">
        <v>53</v>
      </c>
      <c r="F17" s="52" t="s">
        <v>617</v>
      </c>
      <c r="G17" s="119" t="s">
        <v>612</v>
      </c>
      <c r="H17" s="119" t="s">
        <v>505</v>
      </c>
      <c r="I17" s="45">
        <v>41368</v>
      </c>
      <c r="J17" s="45">
        <v>41371</v>
      </c>
      <c r="K17" s="98">
        <v>960</v>
      </c>
      <c r="L17" s="52" t="s">
        <v>501</v>
      </c>
    </row>
    <row r="18" spans="2:12" s="76" customFormat="1" ht="21.95" customHeight="1">
      <c r="B18" s="60">
        <f t="shared" si="0"/>
        <v>13</v>
      </c>
      <c r="C18" s="72">
        <v>41368</v>
      </c>
      <c r="D18" s="73"/>
      <c r="E18" s="52" t="s">
        <v>53</v>
      </c>
      <c r="F18" s="52" t="s">
        <v>617</v>
      </c>
      <c r="G18" s="119" t="s">
        <v>612</v>
      </c>
      <c r="H18" s="119" t="s">
        <v>622</v>
      </c>
      <c r="I18" s="45">
        <v>41368</v>
      </c>
      <c r="J18" s="45">
        <v>41371</v>
      </c>
      <c r="K18" s="98">
        <v>960</v>
      </c>
      <c r="L18" s="52" t="s">
        <v>501</v>
      </c>
    </row>
    <row r="19" spans="2:12" s="76" customFormat="1" ht="21.95" customHeight="1">
      <c r="B19" s="60">
        <f t="shared" si="0"/>
        <v>14</v>
      </c>
      <c r="C19" s="72">
        <v>41369</v>
      </c>
      <c r="D19" s="73"/>
      <c r="E19" s="52" t="s">
        <v>613</v>
      </c>
      <c r="F19" s="52" t="s">
        <v>623</v>
      </c>
      <c r="G19" s="119" t="s">
        <v>624</v>
      </c>
      <c r="H19" s="119" t="s">
        <v>625</v>
      </c>
      <c r="I19" s="45">
        <v>41369</v>
      </c>
      <c r="J19" s="45">
        <v>41371</v>
      </c>
      <c r="K19" s="98">
        <v>720</v>
      </c>
      <c r="L19" s="52" t="s">
        <v>626</v>
      </c>
    </row>
    <row r="20" spans="2:12" s="76" customFormat="1" ht="21.95" customHeight="1">
      <c r="B20" s="60">
        <f t="shared" si="0"/>
        <v>15</v>
      </c>
      <c r="C20" s="72">
        <v>41369</v>
      </c>
      <c r="D20" s="73"/>
      <c r="E20" s="52" t="s">
        <v>53</v>
      </c>
      <c r="F20" s="52" t="s">
        <v>627</v>
      </c>
      <c r="G20" s="119" t="s">
        <v>612</v>
      </c>
      <c r="H20" s="119" t="s">
        <v>622</v>
      </c>
      <c r="I20" s="45">
        <v>41369</v>
      </c>
      <c r="J20" s="45">
        <v>41370</v>
      </c>
      <c r="K20" s="98">
        <v>480</v>
      </c>
      <c r="L20" s="52" t="s">
        <v>499</v>
      </c>
    </row>
    <row r="21" spans="2:12" s="76" customFormat="1" ht="21.95" customHeight="1">
      <c r="B21" s="60">
        <f t="shared" si="0"/>
        <v>16</v>
      </c>
      <c r="C21" s="72">
        <v>41369</v>
      </c>
      <c r="D21" s="73"/>
      <c r="E21" s="52" t="s">
        <v>53</v>
      </c>
      <c r="F21" s="52" t="s">
        <v>627</v>
      </c>
      <c r="G21" s="119" t="s">
        <v>612</v>
      </c>
      <c r="H21" s="119" t="s">
        <v>505</v>
      </c>
      <c r="I21" s="45">
        <v>41369</v>
      </c>
      <c r="J21" s="45">
        <v>41370</v>
      </c>
      <c r="K21" s="98">
        <v>480</v>
      </c>
      <c r="L21" s="52" t="s">
        <v>499</v>
      </c>
    </row>
    <row r="22" spans="2:12" s="76" customFormat="1" ht="21.95" customHeight="1">
      <c r="B22" s="60">
        <f t="shared" si="0"/>
        <v>17</v>
      </c>
      <c r="C22" s="72">
        <v>41369</v>
      </c>
      <c r="D22" s="73"/>
      <c r="E22" s="52" t="s">
        <v>53</v>
      </c>
      <c r="F22" s="52" t="s">
        <v>627</v>
      </c>
      <c r="G22" s="121" t="s">
        <v>612</v>
      </c>
      <c r="H22" s="121" t="s">
        <v>621</v>
      </c>
      <c r="I22" s="45">
        <v>41369</v>
      </c>
      <c r="J22" s="45">
        <v>41370</v>
      </c>
      <c r="K22" s="98">
        <v>480</v>
      </c>
      <c r="L22" s="52" t="s">
        <v>499</v>
      </c>
    </row>
    <row r="23" spans="2:12" s="76" customFormat="1" ht="21.95" customHeight="1">
      <c r="B23" s="60">
        <f t="shared" si="0"/>
        <v>18</v>
      </c>
      <c r="C23" s="72">
        <v>41369</v>
      </c>
      <c r="D23" s="73"/>
      <c r="E23" s="52" t="s">
        <v>53</v>
      </c>
      <c r="F23" s="52" t="s">
        <v>627</v>
      </c>
      <c r="G23" s="119" t="s">
        <v>620</v>
      </c>
      <c r="H23" s="119" t="s">
        <v>621</v>
      </c>
      <c r="I23" s="45">
        <v>41369</v>
      </c>
      <c r="J23" s="45">
        <v>41370</v>
      </c>
      <c r="K23" s="98">
        <v>480</v>
      </c>
      <c r="L23" s="52" t="s">
        <v>499</v>
      </c>
    </row>
    <row r="24" spans="2:12" s="76" customFormat="1" ht="21.95" customHeight="1">
      <c r="B24" s="60">
        <f t="shared" si="0"/>
        <v>19</v>
      </c>
      <c r="C24" s="72">
        <v>41369</v>
      </c>
      <c r="D24" s="73"/>
      <c r="E24" s="52" t="s">
        <v>53</v>
      </c>
      <c r="F24" s="52" t="s">
        <v>627</v>
      </c>
      <c r="G24" s="119" t="s">
        <v>498</v>
      </c>
      <c r="H24" s="119" t="s">
        <v>609</v>
      </c>
      <c r="I24" s="45">
        <v>41369</v>
      </c>
      <c r="J24" s="45">
        <v>41370</v>
      </c>
      <c r="K24" s="98">
        <v>480</v>
      </c>
      <c r="L24" s="52" t="s">
        <v>499</v>
      </c>
    </row>
    <row r="25" spans="2:12" s="76" customFormat="1" ht="21.95" customHeight="1">
      <c r="B25" s="60">
        <f t="shared" si="0"/>
        <v>20</v>
      </c>
      <c r="C25" s="72">
        <v>41366</v>
      </c>
      <c r="D25" s="73"/>
      <c r="E25" s="52" t="s">
        <v>53</v>
      </c>
      <c r="F25" s="65" t="s">
        <v>160</v>
      </c>
      <c r="G25" s="119" t="s">
        <v>299</v>
      </c>
      <c r="H25" s="119" t="s">
        <v>300</v>
      </c>
      <c r="I25" s="45">
        <v>41366</v>
      </c>
      <c r="J25" s="45">
        <v>41394</v>
      </c>
      <c r="K25" s="98">
        <v>2160</v>
      </c>
      <c r="L25" s="52" t="s">
        <v>629</v>
      </c>
    </row>
    <row r="26" spans="2:12" s="76" customFormat="1" ht="21.95" customHeight="1">
      <c r="B26" s="60">
        <f t="shared" si="0"/>
        <v>21</v>
      </c>
      <c r="C26" s="72">
        <v>41381</v>
      </c>
      <c r="D26" s="73" t="s">
        <v>512</v>
      </c>
      <c r="E26" s="52" t="s">
        <v>53</v>
      </c>
      <c r="F26" s="65" t="s">
        <v>493</v>
      </c>
      <c r="G26" s="119" t="s">
        <v>701</v>
      </c>
      <c r="H26" s="119" t="s">
        <v>497</v>
      </c>
      <c r="I26" s="45">
        <v>41382</v>
      </c>
      <c r="J26" s="45">
        <v>41392</v>
      </c>
      <c r="K26" s="98">
        <v>1920</v>
      </c>
      <c r="L26" s="52" t="s">
        <v>702</v>
      </c>
    </row>
    <row r="27" spans="2:12" s="76" customFormat="1" ht="21.95" customHeight="1">
      <c r="B27" s="60">
        <f t="shared" si="0"/>
        <v>22</v>
      </c>
      <c r="C27" s="72">
        <v>41381</v>
      </c>
      <c r="D27" s="73" t="s">
        <v>486</v>
      </c>
      <c r="E27" s="52" t="s">
        <v>53</v>
      </c>
      <c r="F27" s="65" t="s">
        <v>493</v>
      </c>
      <c r="G27" s="119" t="s">
        <v>618</v>
      </c>
      <c r="H27" s="119" t="s">
        <v>86</v>
      </c>
      <c r="I27" s="45">
        <v>41382</v>
      </c>
      <c r="J27" s="45">
        <v>41392</v>
      </c>
      <c r="K27" s="98">
        <v>1920</v>
      </c>
      <c r="L27" s="52" t="s">
        <v>702</v>
      </c>
    </row>
    <row r="28" spans="2:12" s="76" customFormat="1" ht="21.95" customHeight="1">
      <c r="B28" s="60">
        <f t="shared" si="0"/>
        <v>23</v>
      </c>
      <c r="C28" s="72">
        <v>41381</v>
      </c>
      <c r="D28" s="73" t="s">
        <v>703</v>
      </c>
      <c r="E28" s="52" t="s">
        <v>44</v>
      </c>
      <c r="F28" s="65" t="s">
        <v>59</v>
      </c>
      <c r="G28" s="119" t="s">
        <v>667</v>
      </c>
      <c r="H28" s="119" t="s">
        <v>115</v>
      </c>
      <c r="I28" s="45">
        <v>41384</v>
      </c>
      <c r="J28" s="45">
        <v>41413</v>
      </c>
      <c r="K28" s="98">
        <v>1248</v>
      </c>
      <c r="L28" s="52"/>
    </row>
    <row r="29" spans="2:12" s="76" customFormat="1" ht="21.95" customHeight="1">
      <c r="B29" s="60">
        <f t="shared" si="0"/>
        <v>24</v>
      </c>
      <c r="C29" s="72">
        <v>41381</v>
      </c>
      <c r="D29" s="73" t="s">
        <v>423</v>
      </c>
      <c r="E29" s="52" t="s">
        <v>30</v>
      </c>
      <c r="F29" s="65" t="s">
        <v>526</v>
      </c>
      <c r="G29" s="119" t="s">
        <v>704</v>
      </c>
      <c r="H29" s="119" t="s">
        <v>91</v>
      </c>
      <c r="I29" s="45">
        <v>41381</v>
      </c>
      <c r="J29" s="45">
        <v>41410</v>
      </c>
      <c r="K29" s="98"/>
      <c r="L29" s="52"/>
    </row>
    <row r="30" spans="2:12" s="76" customFormat="1" ht="21.95" customHeight="1">
      <c r="B30" s="60">
        <f t="shared" si="0"/>
        <v>25</v>
      </c>
      <c r="C30" s="72">
        <v>41380</v>
      </c>
      <c r="D30" s="73" t="s">
        <v>705</v>
      </c>
      <c r="E30" s="52" t="s">
        <v>47</v>
      </c>
      <c r="F30" s="65" t="s">
        <v>193</v>
      </c>
      <c r="G30" s="119" t="s">
        <v>194</v>
      </c>
      <c r="H30" s="119" t="s">
        <v>196</v>
      </c>
      <c r="I30" s="45">
        <v>41380</v>
      </c>
      <c r="J30" s="45">
        <v>41394</v>
      </c>
      <c r="K30" s="98"/>
      <c r="L30" s="52"/>
    </row>
    <row r="31" spans="2:12" s="76" customFormat="1" ht="21.95" customHeight="1">
      <c r="B31" s="60">
        <f t="shared" si="0"/>
        <v>26</v>
      </c>
      <c r="C31" s="72">
        <v>41380</v>
      </c>
      <c r="D31" s="73" t="s">
        <v>35</v>
      </c>
      <c r="E31" s="52" t="s">
        <v>50</v>
      </c>
      <c r="F31" s="52" t="s">
        <v>213</v>
      </c>
      <c r="G31" s="119" t="s">
        <v>214</v>
      </c>
      <c r="H31" s="119" t="s">
        <v>109</v>
      </c>
      <c r="I31" s="45">
        <v>41380</v>
      </c>
      <c r="J31" s="45">
        <v>41408</v>
      </c>
      <c r="K31" s="98">
        <v>1115</v>
      </c>
      <c r="L31" s="52"/>
    </row>
    <row r="32" spans="2:12" s="76" customFormat="1" ht="19.5">
      <c r="B32" s="60">
        <f>B31+1</f>
        <v>27</v>
      </c>
      <c r="C32" s="72">
        <v>41380</v>
      </c>
      <c r="D32" s="73" t="s">
        <v>509</v>
      </c>
      <c r="E32" s="52" t="s">
        <v>53</v>
      </c>
      <c r="F32" s="52" t="s">
        <v>213</v>
      </c>
      <c r="G32" s="119" t="s">
        <v>214</v>
      </c>
      <c r="H32" s="119" t="s">
        <v>109</v>
      </c>
      <c r="I32" s="45">
        <v>41380</v>
      </c>
      <c r="J32" s="45">
        <v>41408</v>
      </c>
      <c r="K32" s="98">
        <v>500</v>
      </c>
      <c r="L32" s="52"/>
    </row>
    <row r="33" spans="2:12" s="76" customFormat="1" ht="21.95" customHeight="1">
      <c r="B33" s="60">
        <f t="shared" si="0"/>
        <v>28</v>
      </c>
      <c r="C33" s="72">
        <v>41380</v>
      </c>
      <c r="D33" s="73" t="s">
        <v>200</v>
      </c>
      <c r="E33" s="52" t="s">
        <v>30</v>
      </c>
      <c r="F33" s="65" t="s">
        <v>133</v>
      </c>
      <c r="G33" s="119" t="s">
        <v>660</v>
      </c>
      <c r="H33" s="119" t="s">
        <v>134</v>
      </c>
      <c r="I33" s="45">
        <v>41384</v>
      </c>
      <c r="J33" s="45">
        <v>41413</v>
      </c>
      <c r="K33" s="98"/>
      <c r="L33" s="52"/>
    </row>
    <row r="34" spans="2:12" s="76" customFormat="1" ht="21.95" customHeight="1">
      <c r="B34" s="60">
        <f t="shared" si="0"/>
        <v>29</v>
      </c>
      <c r="C34" s="72">
        <v>41387</v>
      </c>
      <c r="D34" s="77" t="s">
        <v>507</v>
      </c>
      <c r="E34" s="52" t="s">
        <v>708</v>
      </c>
      <c r="F34" s="52" t="s">
        <v>614</v>
      </c>
      <c r="G34" s="119" t="s">
        <v>615</v>
      </c>
      <c r="H34" s="119" t="s">
        <v>586</v>
      </c>
      <c r="I34" s="45">
        <v>41397</v>
      </c>
      <c r="J34" s="45">
        <v>41420</v>
      </c>
      <c r="K34" s="98">
        <v>2880</v>
      </c>
      <c r="L34" s="47" t="s">
        <v>709</v>
      </c>
    </row>
    <row r="35" spans="2:12" s="76" customFormat="1" ht="21.95" customHeight="1">
      <c r="B35" s="60">
        <f t="shared" si="0"/>
        <v>30</v>
      </c>
      <c r="C35" s="72">
        <v>41388</v>
      </c>
      <c r="D35" s="77" t="s">
        <v>710</v>
      </c>
      <c r="E35" s="52" t="s">
        <v>47</v>
      </c>
      <c r="F35" s="47" t="s">
        <v>679</v>
      </c>
      <c r="G35" s="188" t="s">
        <v>680</v>
      </c>
      <c r="H35" s="119" t="s">
        <v>109</v>
      </c>
      <c r="I35" s="45">
        <v>41389</v>
      </c>
      <c r="J35" s="45">
        <v>41418</v>
      </c>
      <c r="K35" s="98">
        <v>1248</v>
      </c>
      <c r="L35" s="47"/>
    </row>
    <row r="36" spans="2:12" s="76" customFormat="1" ht="21.95" customHeight="1">
      <c r="B36" s="60">
        <f t="shared" si="0"/>
        <v>31</v>
      </c>
      <c r="C36" s="72">
        <v>41390</v>
      </c>
      <c r="D36" s="77" t="s">
        <v>711</v>
      </c>
      <c r="E36" s="47" t="s">
        <v>44</v>
      </c>
      <c r="F36" s="47" t="s">
        <v>683</v>
      </c>
      <c r="G36" s="188" t="s">
        <v>684</v>
      </c>
      <c r="H36" s="119" t="s">
        <v>115</v>
      </c>
      <c r="I36" s="45">
        <v>41390</v>
      </c>
      <c r="J36" s="45">
        <v>41402</v>
      </c>
      <c r="K36" s="98">
        <v>1248</v>
      </c>
      <c r="L36" s="47"/>
    </row>
    <row r="37" spans="2:12" s="76" customFormat="1" ht="21.95" customHeight="1">
      <c r="B37" s="60">
        <f t="shared" si="0"/>
        <v>32</v>
      </c>
      <c r="C37" s="72">
        <v>41390</v>
      </c>
      <c r="D37" s="77" t="s">
        <v>712</v>
      </c>
      <c r="E37" s="47" t="s">
        <v>44</v>
      </c>
      <c r="F37" s="52" t="s">
        <v>713</v>
      </c>
      <c r="G37" s="119" t="s">
        <v>663</v>
      </c>
      <c r="H37" s="119" t="s">
        <v>115</v>
      </c>
      <c r="I37" s="45">
        <v>41390</v>
      </c>
      <c r="J37" s="58">
        <v>41401</v>
      </c>
      <c r="K37" s="148">
        <v>875</v>
      </c>
      <c r="L37" s="47"/>
    </row>
    <row r="38" spans="2:12" s="76" customFormat="1" ht="21.95" customHeight="1">
      <c r="B38" s="60">
        <f t="shared" si="0"/>
        <v>33</v>
      </c>
      <c r="C38" s="79">
        <v>41379</v>
      </c>
      <c r="D38" s="77" t="s">
        <v>10</v>
      </c>
      <c r="E38" s="52" t="s">
        <v>513</v>
      </c>
      <c r="F38" s="52" t="s">
        <v>597</v>
      </c>
      <c r="G38" s="119" t="s">
        <v>598</v>
      </c>
      <c r="H38" s="119" t="s">
        <v>86</v>
      </c>
      <c r="I38" s="45">
        <v>41379</v>
      </c>
      <c r="J38" s="58">
        <v>41408</v>
      </c>
      <c r="K38" s="148">
        <v>2101</v>
      </c>
      <c r="L38" s="47" t="s">
        <v>135</v>
      </c>
    </row>
    <row r="39" spans="2:12" s="76" customFormat="1" ht="21.95" customHeight="1">
      <c r="B39" s="60">
        <f t="shared" si="0"/>
        <v>34</v>
      </c>
      <c r="C39" s="79">
        <v>41382</v>
      </c>
      <c r="D39" s="77" t="s">
        <v>489</v>
      </c>
      <c r="E39" s="52" t="s">
        <v>53</v>
      </c>
      <c r="F39" s="52" t="s">
        <v>714</v>
      </c>
      <c r="G39" s="119" t="s">
        <v>715</v>
      </c>
      <c r="H39" s="119" t="s">
        <v>497</v>
      </c>
      <c r="I39" s="45">
        <v>41383</v>
      </c>
      <c r="J39" s="58">
        <v>41406</v>
      </c>
      <c r="K39" s="148">
        <v>2880</v>
      </c>
      <c r="L39" s="47" t="s">
        <v>716</v>
      </c>
    </row>
    <row r="40" spans="2:12" s="76" customFormat="1" ht="21.95" customHeight="1">
      <c r="B40" s="60">
        <f t="shared" si="0"/>
        <v>35</v>
      </c>
      <c r="C40" s="79">
        <v>41379</v>
      </c>
      <c r="D40" s="77" t="s">
        <v>717</v>
      </c>
      <c r="E40" s="52" t="s">
        <v>47</v>
      </c>
      <c r="F40" s="52" t="s">
        <v>269</v>
      </c>
      <c r="G40" s="119" t="s">
        <v>186</v>
      </c>
      <c r="H40" s="119" t="s">
        <v>113</v>
      </c>
      <c r="I40" s="45">
        <v>41379</v>
      </c>
      <c r="J40" s="58">
        <v>41408</v>
      </c>
      <c r="K40" s="148"/>
      <c r="L40" s="47"/>
    </row>
    <row r="41" spans="2:12" s="76" customFormat="1" ht="21.95" customHeight="1">
      <c r="B41" s="60">
        <f t="shared" si="0"/>
        <v>36</v>
      </c>
      <c r="C41" s="79">
        <v>41379</v>
      </c>
      <c r="D41" s="77" t="s">
        <v>205</v>
      </c>
      <c r="E41" s="52" t="s">
        <v>30</v>
      </c>
      <c r="F41" s="52" t="s">
        <v>564</v>
      </c>
      <c r="G41" s="119" t="s">
        <v>565</v>
      </c>
      <c r="H41" s="119" t="s">
        <v>91</v>
      </c>
      <c r="I41" s="45">
        <v>41379</v>
      </c>
      <c r="J41" s="58">
        <v>41394</v>
      </c>
      <c r="K41" s="148">
        <v>123</v>
      </c>
      <c r="L41" s="47"/>
    </row>
    <row r="42" spans="2:12" s="76" customFormat="1" ht="21.95" customHeight="1">
      <c r="B42" s="60">
        <f t="shared" si="0"/>
        <v>37</v>
      </c>
      <c r="C42" s="79">
        <v>41379</v>
      </c>
      <c r="D42" s="77" t="s">
        <v>204</v>
      </c>
      <c r="E42" s="52" t="s">
        <v>30</v>
      </c>
      <c r="F42" s="52" t="s">
        <v>437</v>
      </c>
      <c r="G42" s="119" t="s">
        <v>438</v>
      </c>
      <c r="H42" s="119" t="s">
        <v>101</v>
      </c>
      <c r="I42" s="45">
        <v>41379</v>
      </c>
      <c r="J42" s="58">
        <v>41406</v>
      </c>
      <c r="K42" s="148">
        <v>230</v>
      </c>
      <c r="L42" s="47"/>
    </row>
    <row r="43" spans="2:12" s="76" customFormat="1" ht="21.95" customHeight="1">
      <c r="B43" s="60">
        <f t="shared" si="0"/>
        <v>38</v>
      </c>
      <c r="C43" s="79">
        <v>41379</v>
      </c>
      <c r="D43" s="77" t="s">
        <v>36</v>
      </c>
      <c r="E43" s="52" t="s">
        <v>50</v>
      </c>
      <c r="F43" s="52" t="s">
        <v>718</v>
      </c>
      <c r="G43" s="119" t="s">
        <v>719</v>
      </c>
      <c r="H43" s="119" t="s">
        <v>109</v>
      </c>
      <c r="I43" s="45">
        <v>41379</v>
      </c>
      <c r="J43" s="58">
        <v>41408</v>
      </c>
      <c r="K43" s="148">
        <v>1350</v>
      </c>
      <c r="L43" s="47"/>
    </row>
    <row r="44" spans="2:12" s="76" customFormat="1" ht="21.95" customHeight="1">
      <c r="B44" s="60">
        <f t="shared" si="0"/>
        <v>39</v>
      </c>
      <c r="C44" s="79">
        <v>41379</v>
      </c>
      <c r="D44" s="77" t="s">
        <v>720</v>
      </c>
      <c r="E44" s="61" t="s">
        <v>47</v>
      </c>
      <c r="F44" s="166" t="s">
        <v>138</v>
      </c>
      <c r="G44" s="119" t="s">
        <v>139</v>
      </c>
      <c r="H44" s="126" t="s">
        <v>115</v>
      </c>
      <c r="I44" s="45">
        <v>41379</v>
      </c>
      <c r="J44" s="58">
        <v>41394</v>
      </c>
      <c r="K44" s="148">
        <v>1248</v>
      </c>
      <c r="L44" s="47"/>
    </row>
    <row r="45" spans="2:12" s="76" customFormat="1" ht="21.95" customHeight="1">
      <c r="B45" s="60">
        <f t="shared" si="0"/>
        <v>40</v>
      </c>
      <c r="C45" s="79">
        <v>41379</v>
      </c>
      <c r="D45" s="77" t="s">
        <v>721</v>
      </c>
      <c r="E45" s="61" t="s">
        <v>47</v>
      </c>
      <c r="F45" s="166" t="s">
        <v>722</v>
      </c>
      <c r="G45" s="119" t="s">
        <v>723</v>
      </c>
      <c r="H45" s="119" t="s">
        <v>693</v>
      </c>
      <c r="I45" s="45">
        <v>41386</v>
      </c>
      <c r="J45" s="58">
        <v>41415</v>
      </c>
      <c r="K45" s="148"/>
      <c r="L45" s="47"/>
    </row>
    <row r="46" spans="2:12" s="76" customFormat="1" ht="21.95" customHeight="1">
      <c r="B46" s="60">
        <f t="shared" si="0"/>
        <v>41</v>
      </c>
      <c r="C46" s="79">
        <v>41380</v>
      </c>
      <c r="D46" s="77" t="s">
        <v>203</v>
      </c>
      <c r="E46" s="61" t="s">
        <v>30</v>
      </c>
      <c r="F46" s="166" t="s">
        <v>217</v>
      </c>
      <c r="G46" s="126" t="s">
        <v>218</v>
      </c>
      <c r="H46" s="119" t="s">
        <v>86</v>
      </c>
      <c r="I46" s="45">
        <v>41380</v>
      </c>
      <c r="J46" s="58">
        <v>41409</v>
      </c>
      <c r="K46" s="148"/>
      <c r="L46" s="47"/>
    </row>
    <row r="47" spans="2:12" s="76" customFormat="1" ht="19.5">
      <c r="B47" s="60">
        <f t="shared" si="0"/>
        <v>42</v>
      </c>
      <c r="C47" s="79">
        <v>41380</v>
      </c>
      <c r="D47" s="77" t="s">
        <v>724</v>
      </c>
      <c r="E47" s="61" t="s">
        <v>47</v>
      </c>
      <c r="F47" s="166" t="s">
        <v>726</v>
      </c>
      <c r="G47" s="189" t="s">
        <v>725</v>
      </c>
      <c r="H47" s="119" t="s">
        <v>293</v>
      </c>
      <c r="I47" s="45">
        <v>41380</v>
      </c>
      <c r="J47" s="58">
        <v>41409</v>
      </c>
      <c r="K47" s="148">
        <v>1248</v>
      </c>
      <c r="L47" s="47" t="s">
        <v>727</v>
      </c>
    </row>
    <row r="48" spans="2:12" s="76" customFormat="1" ht="21.95" customHeight="1">
      <c r="B48" s="60">
        <f t="shared" si="0"/>
        <v>43</v>
      </c>
      <c r="C48" s="79">
        <v>41380</v>
      </c>
      <c r="D48" s="77" t="s">
        <v>728</v>
      </c>
      <c r="E48" s="61" t="s">
        <v>613</v>
      </c>
      <c r="F48" s="166" t="s">
        <v>614</v>
      </c>
      <c r="G48" s="119" t="s">
        <v>615</v>
      </c>
      <c r="H48" s="119" t="s">
        <v>586</v>
      </c>
      <c r="I48" s="45">
        <v>41397</v>
      </c>
      <c r="J48" s="58">
        <v>41420</v>
      </c>
      <c r="K48" s="148">
        <v>2400</v>
      </c>
      <c r="L48" s="47" t="s">
        <v>729</v>
      </c>
    </row>
    <row r="49" spans="2:12" s="76" customFormat="1" ht="21.95" customHeight="1">
      <c r="B49" s="60">
        <f t="shared" si="0"/>
        <v>44</v>
      </c>
      <c r="C49" s="79">
        <v>41382</v>
      </c>
      <c r="D49" s="77" t="s">
        <v>730</v>
      </c>
      <c r="E49" s="61" t="s">
        <v>47</v>
      </c>
      <c r="F49" s="166" t="s">
        <v>583</v>
      </c>
      <c r="G49" s="119" t="s">
        <v>731</v>
      </c>
      <c r="H49" s="119" t="s">
        <v>107</v>
      </c>
      <c r="I49" s="45">
        <v>41382</v>
      </c>
      <c r="J49" s="58">
        <v>41409</v>
      </c>
      <c r="K49" s="148"/>
      <c r="L49" s="47" t="s">
        <v>699</v>
      </c>
    </row>
    <row r="50" spans="2:12" s="76" customFormat="1" ht="21.95" customHeight="1">
      <c r="B50" s="60">
        <f t="shared" si="0"/>
        <v>45</v>
      </c>
      <c r="C50" s="79">
        <v>41383</v>
      </c>
      <c r="D50" s="77" t="s">
        <v>732</v>
      </c>
      <c r="E50" s="61" t="s">
        <v>47</v>
      </c>
      <c r="F50" s="166" t="s">
        <v>210</v>
      </c>
      <c r="G50" s="119" t="s">
        <v>209</v>
      </c>
      <c r="H50" s="119" t="s">
        <v>109</v>
      </c>
      <c r="I50" s="45">
        <v>41383</v>
      </c>
      <c r="J50" s="58">
        <v>41412</v>
      </c>
      <c r="K50" s="98">
        <v>1248</v>
      </c>
      <c r="L50" s="47"/>
    </row>
    <row r="51" spans="2:12" s="76" customFormat="1" ht="21.95" customHeight="1">
      <c r="B51" s="60">
        <f t="shared" si="0"/>
        <v>46</v>
      </c>
      <c r="C51" s="79">
        <v>41383</v>
      </c>
      <c r="D51" s="77" t="s">
        <v>733</v>
      </c>
      <c r="E51" s="61" t="s">
        <v>47</v>
      </c>
      <c r="F51" s="47" t="s">
        <v>631</v>
      </c>
      <c r="G51" s="119" t="s">
        <v>632</v>
      </c>
      <c r="H51" s="119" t="s">
        <v>115</v>
      </c>
      <c r="I51" s="45">
        <v>41386</v>
      </c>
      <c r="J51" s="58">
        <v>41415</v>
      </c>
      <c r="K51" s="98">
        <v>1248</v>
      </c>
      <c r="L51" s="47"/>
    </row>
    <row r="52" spans="2:12" s="76" customFormat="1" ht="21.95" customHeight="1">
      <c r="B52" s="60">
        <f t="shared" si="0"/>
        <v>47</v>
      </c>
      <c r="C52" s="79">
        <v>41383</v>
      </c>
      <c r="D52" s="77" t="s">
        <v>34</v>
      </c>
      <c r="E52" s="61" t="s">
        <v>50</v>
      </c>
      <c r="F52" s="166" t="s">
        <v>635</v>
      </c>
      <c r="G52" s="119" t="s">
        <v>636</v>
      </c>
      <c r="H52" s="119" t="s">
        <v>734</v>
      </c>
      <c r="I52" s="45">
        <v>41383</v>
      </c>
      <c r="J52" s="58">
        <v>41414</v>
      </c>
      <c r="K52" s="98">
        <v>864</v>
      </c>
      <c r="L52" s="47"/>
    </row>
    <row r="53" spans="2:12" s="76" customFormat="1" ht="21.95" customHeight="1">
      <c r="B53" s="60">
        <f t="shared" si="0"/>
        <v>48</v>
      </c>
      <c r="C53" s="79">
        <v>41383</v>
      </c>
      <c r="D53" s="77" t="s">
        <v>425</v>
      </c>
      <c r="E53" s="61" t="s">
        <v>30</v>
      </c>
      <c r="F53" s="166" t="s">
        <v>153</v>
      </c>
      <c r="G53" s="119" t="s">
        <v>154</v>
      </c>
      <c r="H53" s="119" t="s">
        <v>155</v>
      </c>
      <c r="I53" s="45">
        <v>41383</v>
      </c>
      <c r="J53" s="58">
        <v>41414</v>
      </c>
      <c r="K53" s="148">
        <v>302</v>
      </c>
      <c r="L53" s="47"/>
    </row>
    <row r="54" spans="2:12" s="76" customFormat="1" ht="21.95" customHeight="1">
      <c r="B54" s="60">
        <f t="shared" si="0"/>
        <v>49</v>
      </c>
      <c r="C54" s="79">
        <v>41383</v>
      </c>
      <c r="D54" s="77" t="s">
        <v>735</v>
      </c>
      <c r="E54" s="61" t="s">
        <v>44</v>
      </c>
      <c r="F54" s="166" t="s">
        <v>48</v>
      </c>
      <c r="G54" s="119" t="s">
        <v>117</v>
      </c>
      <c r="H54" s="119" t="s">
        <v>115</v>
      </c>
      <c r="I54" s="45">
        <v>41384</v>
      </c>
      <c r="J54" s="58">
        <v>41412</v>
      </c>
      <c r="K54" s="148">
        <v>875</v>
      </c>
      <c r="L54" s="47"/>
    </row>
    <row r="55" spans="2:12" s="76" customFormat="1" ht="21.95" customHeight="1">
      <c r="B55" s="60">
        <f t="shared" si="0"/>
        <v>50</v>
      </c>
      <c r="C55" s="79">
        <v>41375</v>
      </c>
      <c r="D55" s="77" t="s">
        <v>736</v>
      </c>
      <c r="E55" s="61" t="s">
        <v>44</v>
      </c>
      <c r="F55" s="166" t="s">
        <v>683</v>
      </c>
      <c r="G55" s="119" t="s">
        <v>684</v>
      </c>
      <c r="H55" s="119" t="s">
        <v>115</v>
      </c>
      <c r="I55" s="45">
        <v>41375</v>
      </c>
      <c r="J55" s="58">
        <v>41382</v>
      </c>
      <c r="K55" s="148"/>
      <c r="L55" s="47"/>
    </row>
    <row r="56" spans="2:12" s="76" customFormat="1" ht="21.95" customHeight="1">
      <c r="B56" s="60">
        <f t="shared" si="0"/>
        <v>51</v>
      </c>
      <c r="C56" s="79">
        <v>41376</v>
      </c>
      <c r="D56" s="77" t="s">
        <v>737</v>
      </c>
      <c r="E56" s="61" t="s">
        <v>47</v>
      </c>
      <c r="F56" s="166" t="s">
        <v>435</v>
      </c>
      <c r="G56" s="119" t="s">
        <v>738</v>
      </c>
      <c r="H56" s="119" t="s">
        <v>739</v>
      </c>
      <c r="I56" s="45">
        <v>41377</v>
      </c>
      <c r="J56" s="58">
        <v>41406</v>
      </c>
      <c r="K56" s="148">
        <v>1248</v>
      </c>
      <c r="L56" s="47"/>
    </row>
    <row r="57" spans="2:12" s="76" customFormat="1" ht="21.95" customHeight="1">
      <c r="B57" s="60">
        <f t="shared" si="0"/>
        <v>52</v>
      </c>
      <c r="C57" s="79">
        <v>41376</v>
      </c>
      <c r="D57" s="77" t="s">
        <v>740</v>
      </c>
      <c r="E57" s="61" t="s">
        <v>47</v>
      </c>
      <c r="F57" s="166" t="s">
        <v>373</v>
      </c>
      <c r="G57" s="119" t="s">
        <v>741</v>
      </c>
      <c r="H57" s="119" t="s">
        <v>107</v>
      </c>
      <c r="I57" s="45">
        <v>41376</v>
      </c>
      <c r="J57" s="58">
        <v>41379</v>
      </c>
      <c r="K57" s="148"/>
      <c r="L57" s="47"/>
    </row>
    <row r="58" spans="2:12" s="76" customFormat="1" ht="21.95" customHeight="1">
      <c r="B58" s="60">
        <f t="shared" si="0"/>
        <v>53</v>
      </c>
      <c r="C58" s="79">
        <v>41371</v>
      </c>
      <c r="D58" s="77" t="s">
        <v>742</v>
      </c>
      <c r="E58" s="52" t="s">
        <v>47</v>
      </c>
      <c r="F58" s="52" t="s">
        <v>374</v>
      </c>
      <c r="G58" s="119" t="s">
        <v>375</v>
      </c>
      <c r="H58" s="119" t="s">
        <v>107</v>
      </c>
      <c r="I58" s="45">
        <v>41376</v>
      </c>
      <c r="J58" s="58">
        <v>41379</v>
      </c>
      <c r="K58" s="148"/>
      <c r="L58" s="47"/>
    </row>
    <row r="59" spans="2:12" s="76" customFormat="1" ht="21.95" customHeight="1">
      <c r="B59" s="60">
        <f t="shared" si="0"/>
        <v>54</v>
      </c>
      <c r="C59" s="79">
        <v>41375</v>
      </c>
      <c r="D59" s="77" t="s">
        <v>743</v>
      </c>
      <c r="E59" s="52" t="s">
        <v>47</v>
      </c>
      <c r="F59" s="166" t="s">
        <v>237</v>
      </c>
      <c r="G59" s="119" t="s">
        <v>238</v>
      </c>
      <c r="H59" s="119" t="s">
        <v>107</v>
      </c>
      <c r="I59" s="45">
        <v>41375</v>
      </c>
      <c r="J59" s="58">
        <v>41397</v>
      </c>
      <c r="K59" s="148">
        <v>1248</v>
      </c>
      <c r="L59" s="47"/>
    </row>
    <row r="60" spans="2:12" s="76" customFormat="1" ht="21.95" customHeight="1">
      <c r="B60" s="60">
        <f t="shared" si="0"/>
        <v>55</v>
      </c>
      <c r="C60" s="79">
        <v>41365</v>
      </c>
      <c r="D60" s="77" t="s">
        <v>8</v>
      </c>
      <c r="E60" s="52" t="s">
        <v>47</v>
      </c>
      <c r="F60" s="166" t="s">
        <v>510</v>
      </c>
      <c r="G60" s="119" t="s">
        <v>511</v>
      </c>
      <c r="H60" s="119" t="s">
        <v>86</v>
      </c>
      <c r="I60" s="45">
        <v>41365</v>
      </c>
      <c r="J60" s="58">
        <v>41394</v>
      </c>
      <c r="K60" s="148"/>
      <c r="L60" s="47"/>
    </row>
    <row r="61" spans="2:12" s="76" customFormat="1" ht="21.95" customHeight="1">
      <c r="B61" s="60">
        <f t="shared" si="0"/>
        <v>56</v>
      </c>
      <c r="C61" s="79">
        <v>41365</v>
      </c>
      <c r="D61" s="77" t="s">
        <v>9</v>
      </c>
      <c r="E61" s="61" t="s">
        <v>47</v>
      </c>
      <c r="F61" s="166" t="s">
        <v>744</v>
      </c>
      <c r="G61" s="126" t="s">
        <v>281</v>
      </c>
      <c r="H61" s="119" t="s">
        <v>86</v>
      </c>
      <c r="I61" s="45">
        <v>41365</v>
      </c>
      <c r="J61" s="58">
        <v>41425</v>
      </c>
      <c r="K61" s="148"/>
      <c r="L61" s="47"/>
    </row>
    <row r="62" spans="2:12" s="76" customFormat="1" ht="21.95" customHeight="1">
      <c r="B62" s="60">
        <f t="shared" si="0"/>
        <v>57</v>
      </c>
      <c r="C62" s="79">
        <v>41365</v>
      </c>
      <c r="D62" s="77" t="s">
        <v>10</v>
      </c>
      <c r="E62" s="61" t="s">
        <v>47</v>
      </c>
      <c r="F62" s="167" t="s">
        <v>233</v>
      </c>
      <c r="G62" s="119" t="s">
        <v>234</v>
      </c>
      <c r="H62" s="119" t="s">
        <v>235</v>
      </c>
      <c r="I62" s="45">
        <v>41365</v>
      </c>
      <c r="J62" s="58">
        <v>41394</v>
      </c>
      <c r="K62" s="148">
        <v>1248</v>
      </c>
      <c r="L62" s="47"/>
    </row>
    <row r="63" spans="2:12" s="76" customFormat="1" ht="21.95" customHeight="1">
      <c r="B63" s="60">
        <f t="shared" si="0"/>
        <v>58</v>
      </c>
      <c r="C63" s="79">
        <v>41365</v>
      </c>
      <c r="D63" s="77" t="s">
        <v>11</v>
      </c>
      <c r="E63" s="61" t="s">
        <v>47</v>
      </c>
      <c r="F63" s="167" t="s">
        <v>476</v>
      </c>
      <c r="G63" s="119" t="s">
        <v>243</v>
      </c>
      <c r="H63" s="119" t="s">
        <v>115</v>
      </c>
      <c r="I63" s="45">
        <v>41365</v>
      </c>
      <c r="J63" s="58">
        <v>41394</v>
      </c>
      <c r="K63" s="148">
        <v>1248</v>
      </c>
      <c r="L63" s="47"/>
    </row>
    <row r="64" spans="2:12" s="76" customFormat="1" ht="21.95" customHeight="1">
      <c r="B64" s="60">
        <f t="shared" si="0"/>
        <v>59</v>
      </c>
      <c r="C64" s="79">
        <v>41365</v>
      </c>
      <c r="D64" s="77" t="s">
        <v>7</v>
      </c>
      <c r="E64" s="61" t="s">
        <v>540</v>
      </c>
      <c r="F64" s="65" t="s">
        <v>179</v>
      </c>
      <c r="G64" s="119" t="s">
        <v>181</v>
      </c>
      <c r="H64" s="119" t="s">
        <v>571</v>
      </c>
      <c r="I64" s="45">
        <v>41365</v>
      </c>
      <c r="J64" s="58">
        <v>41394</v>
      </c>
      <c r="K64" s="148">
        <v>1734</v>
      </c>
      <c r="L64" s="47"/>
    </row>
    <row r="65" spans="2:12" s="76" customFormat="1" ht="21.95" customHeight="1">
      <c r="B65" s="60">
        <f t="shared" si="0"/>
        <v>60</v>
      </c>
      <c r="C65" s="79">
        <v>41365</v>
      </c>
      <c r="D65" s="77" t="s">
        <v>9</v>
      </c>
      <c r="E65" s="61" t="s">
        <v>540</v>
      </c>
      <c r="F65" s="65" t="s">
        <v>179</v>
      </c>
      <c r="G65" s="119" t="s">
        <v>183</v>
      </c>
      <c r="H65" s="119" t="s">
        <v>184</v>
      </c>
      <c r="I65" s="45">
        <v>41365</v>
      </c>
      <c r="J65" s="58">
        <v>41394</v>
      </c>
      <c r="K65" s="148">
        <v>1734</v>
      </c>
      <c r="L65" s="47"/>
    </row>
    <row r="66" spans="2:12" s="76" customFormat="1" ht="21.95" customHeight="1">
      <c r="B66" s="60">
        <f t="shared" si="0"/>
        <v>61</v>
      </c>
      <c r="C66" s="79">
        <v>41365</v>
      </c>
      <c r="D66" s="77" t="s">
        <v>7</v>
      </c>
      <c r="E66" s="61" t="s">
        <v>540</v>
      </c>
      <c r="F66" s="65" t="s">
        <v>179</v>
      </c>
      <c r="G66" s="119" t="s">
        <v>180</v>
      </c>
      <c r="H66" s="119" t="s">
        <v>145</v>
      </c>
      <c r="I66" s="45">
        <v>41365</v>
      </c>
      <c r="J66" s="58">
        <v>41394</v>
      </c>
      <c r="K66" s="148">
        <v>1734</v>
      </c>
      <c r="L66" s="47"/>
    </row>
    <row r="67" spans="2:12" s="76" customFormat="1" ht="21.95" customHeight="1">
      <c r="B67" s="60">
        <f t="shared" si="0"/>
        <v>62</v>
      </c>
      <c r="C67" s="79">
        <v>41365</v>
      </c>
      <c r="D67" s="77" t="s">
        <v>33</v>
      </c>
      <c r="E67" s="47" t="s">
        <v>30</v>
      </c>
      <c r="F67" s="47" t="s">
        <v>295</v>
      </c>
      <c r="G67" s="119" t="s">
        <v>296</v>
      </c>
      <c r="H67" s="119" t="s">
        <v>104</v>
      </c>
      <c r="I67" s="45">
        <v>41365</v>
      </c>
      <c r="J67" s="58">
        <v>41394</v>
      </c>
      <c r="K67" s="148"/>
      <c r="L67" s="47"/>
    </row>
    <row r="68" spans="2:12" s="76" customFormat="1" ht="21.95" customHeight="1">
      <c r="B68" s="60">
        <f t="shared" si="0"/>
        <v>63</v>
      </c>
      <c r="C68" s="79">
        <v>41372</v>
      </c>
      <c r="D68" s="77" t="s">
        <v>43</v>
      </c>
      <c r="E68" s="47" t="s">
        <v>50</v>
      </c>
      <c r="F68" s="47" t="s">
        <v>57</v>
      </c>
      <c r="G68" s="119" t="s">
        <v>356</v>
      </c>
      <c r="H68" s="119" t="s">
        <v>107</v>
      </c>
      <c r="I68" s="45">
        <v>41372</v>
      </c>
      <c r="J68" s="58">
        <v>41394</v>
      </c>
      <c r="K68" s="148">
        <v>1350</v>
      </c>
      <c r="L68" s="47"/>
    </row>
    <row r="69" spans="2:12" s="76" customFormat="1" ht="21.95" customHeight="1" thickBot="1">
      <c r="B69" s="60">
        <f>B68+1</f>
        <v>64</v>
      </c>
      <c r="C69" s="79">
        <v>41366</v>
      </c>
      <c r="D69" s="77" t="s">
        <v>7</v>
      </c>
      <c r="E69" s="47" t="s">
        <v>30</v>
      </c>
      <c r="F69" s="47" t="s">
        <v>240</v>
      </c>
      <c r="G69" s="119" t="s">
        <v>241</v>
      </c>
      <c r="H69" s="119" t="s">
        <v>85</v>
      </c>
      <c r="I69" s="45">
        <v>41365</v>
      </c>
      <c r="J69" s="58">
        <v>41394</v>
      </c>
      <c r="K69" s="148">
        <v>302</v>
      </c>
      <c r="L69" s="47"/>
    </row>
    <row r="70" spans="2:12" s="76" customFormat="1" ht="21.95" customHeight="1">
      <c r="B70" s="60">
        <f t="shared" ref="B70:B129" si="1">B69+1</f>
        <v>65</v>
      </c>
      <c r="C70" s="81">
        <v>41372</v>
      </c>
      <c r="D70" s="95" t="s">
        <v>202</v>
      </c>
      <c r="E70" s="49" t="s">
        <v>168</v>
      </c>
      <c r="F70" s="49" t="s">
        <v>169</v>
      </c>
      <c r="G70" s="119" t="s">
        <v>409</v>
      </c>
      <c r="H70" s="119" t="s">
        <v>84</v>
      </c>
      <c r="I70" s="97">
        <v>41372</v>
      </c>
      <c r="J70" s="97">
        <v>41394</v>
      </c>
      <c r="K70" s="147">
        <v>959</v>
      </c>
      <c r="L70" s="49"/>
    </row>
    <row r="71" spans="2:12" s="76" customFormat="1" ht="21.95" customHeight="1">
      <c r="B71" s="60">
        <f t="shared" si="1"/>
        <v>66</v>
      </c>
      <c r="C71" s="79">
        <v>41372</v>
      </c>
      <c r="D71" s="77" t="s">
        <v>745</v>
      </c>
      <c r="E71" s="61" t="s">
        <v>47</v>
      </c>
      <c r="F71" s="145" t="s">
        <v>130</v>
      </c>
      <c r="G71" s="119" t="s">
        <v>131</v>
      </c>
      <c r="H71" s="119" t="s">
        <v>115</v>
      </c>
      <c r="I71" s="45">
        <v>41365</v>
      </c>
      <c r="J71" s="58">
        <v>41394</v>
      </c>
      <c r="K71" s="148">
        <v>1248</v>
      </c>
      <c r="L71" s="47"/>
    </row>
    <row r="72" spans="2:12" s="76" customFormat="1" ht="21.95" customHeight="1">
      <c r="B72" s="60">
        <f t="shared" si="1"/>
        <v>67</v>
      </c>
      <c r="C72" s="79">
        <v>41390</v>
      </c>
      <c r="D72" s="77" t="s">
        <v>11</v>
      </c>
      <c r="E72" s="47" t="s">
        <v>746</v>
      </c>
      <c r="F72" s="47" t="s">
        <v>650</v>
      </c>
      <c r="G72" s="119" t="s">
        <v>651</v>
      </c>
      <c r="H72" s="119" t="s">
        <v>109</v>
      </c>
      <c r="I72" s="45">
        <v>41390</v>
      </c>
      <c r="J72" s="58">
        <v>41419</v>
      </c>
      <c r="K72" s="148"/>
      <c r="L72" s="47"/>
    </row>
    <row r="73" spans="2:12" s="76" customFormat="1" ht="21.95" customHeight="1">
      <c r="B73" s="60">
        <f t="shared" si="1"/>
        <v>68</v>
      </c>
      <c r="C73" s="79">
        <v>41372</v>
      </c>
      <c r="D73" s="77" t="s">
        <v>747</v>
      </c>
      <c r="E73" s="61" t="s">
        <v>47</v>
      </c>
      <c r="F73" s="166" t="s">
        <v>211</v>
      </c>
      <c r="G73" s="119" t="s">
        <v>212</v>
      </c>
      <c r="H73" s="119" t="s">
        <v>105</v>
      </c>
      <c r="I73" s="45">
        <v>41372</v>
      </c>
      <c r="J73" s="58">
        <v>41401</v>
      </c>
      <c r="K73" s="148">
        <v>1248</v>
      </c>
      <c r="L73" s="47"/>
    </row>
    <row r="74" spans="2:12" s="76" customFormat="1" ht="21.95" customHeight="1">
      <c r="B74" s="60">
        <f t="shared" si="1"/>
        <v>69</v>
      </c>
      <c r="C74" s="79">
        <v>41372</v>
      </c>
      <c r="D74" s="77" t="s">
        <v>748</v>
      </c>
      <c r="E74" s="61" t="s">
        <v>47</v>
      </c>
      <c r="F74" s="52" t="s">
        <v>193</v>
      </c>
      <c r="G74" s="119" t="s">
        <v>531</v>
      </c>
      <c r="H74" s="119" t="s">
        <v>196</v>
      </c>
      <c r="I74" s="45">
        <v>41372</v>
      </c>
      <c r="J74" s="58">
        <v>41379</v>
      </c>
      <c r="K74" s="148"/>
      <c r="L74" s="52"/>
    </row>
    <row r="75" spans="2:12" s="76" customFormat="1" ht="21.95" customHeight="1">
      <c r="B75" s="60">
        <f t="shared" si="1"/>
        <v>70</v>
      </c>
      <c r="C75" s="79">
        <v>41373</v>
      </c>
      <c r="D75" s="77" t="s">
        <v>572</v>
      </c>
      <c r="E75" s="47" t="s">
        <v>53</v>
      </c>
      <c r="F75" s="47" t="s">
        <v>172</v>
      </c>
      <c r="G75" s="119" t="s">
        <v>108</v>
      </c>
      <c r="H75" s="119" t="s">
        <v>109</v>
      </c>
      <c r="I75" s="45">
        <v>41373</v>
      </c>
      <c r="J75" s="58">
        <v>41394</v>
      </c>
      <c r="K75" s="148">
        <v>500</v>
      </c>
      <c r="L75" s="52"/>
    </row>
    <row r="76" spans="2:12" s="76" customFormat="1" ht="21.95" customHeight="1">
      <c r="B76" s="60">
        <f t="shared" si="1"/>
        <v>71</v>
      </c>
      <c r="C76" s="79">
        <v>41373</v>
      </c>
      <c r="D76" s="77" t="s">
        <v>39</v>
      </c>
      <c r="E76" s="47" t="s">
        <v>50</v>
      </c>
      <c r="F76" s="47" t="s">
        <v>172</v>
      </c>
      <c r="G76" s="119" t="s">
        <v>108</v>
      </c>
      <c r="H76" s="119" t="s">
        <v>109</v>
      </c>
      <c r="I76" s="45">
        <v>41373</v>
      </c>
      <c r="J76" s="58">
        <v>41394</v>
      </c>
      <c r="K76" s="148"/>
      <c r="L76" s="52"/>
    </row>
    <row r="77" spans="2:12" s="76" customFormat="1" ht="21.95" customHeight="1">
      <c r="B77" s="60">
        <f t="shared" si="1"/>
        <v>72</v>
      </c>
      <c r="C77" s="79">
        <v>41365</v>
      </c>
      <c r="D77" s="77" t="s">
        <v>7</v>
      </c>
      <c r="E77" s="47" t="s">
        <v>50</v>
      </c>
      <c r="F77" s="47" t="s">
        <v>52</v>
      </c>
      <c r="G77" s="119" t="s">
        <v>119</v>
      </c>
      <c r="H77" s="119" t="s">
        <v>109</v>
      </c>
      <c r="I77" s="45">
        <v>41365</v>
      </c>
      <c r="J77" s="58">
        <v>41394</v>
      </c>
      <c r="K77" s="148">
        <v>1115</v>
      </c>
      <c r="L77" s="47"/>
    </row>
    <row r="78" spans="2:12" s="76" customFormat="1" ht="21.95" customHeight="1">
      <c r="B78" s="60">
        <f t="shared" si="1"/>
        <v>73</v>
      </c>
      <c r="C78" s="79">
        <v>41365</v>
      </c>
      <c r="D78" s="77" t="s">
        <v>7</v>
      </c>
      <c r="E78" s="47" t="s">
        <v>28</v>
      </c>
      <c r="F78" s="65" t="s">
        <v>176</v>
      </c>
      <c r="G78" s="119" t="s">
        <v>177</v>
      </c>
      <c r="H78" s="119" t="s">
        <v>401</v>
      </c>
      <c r="I78" s="45">
        <v>41365</v>
      </c>
      <c r="J78" s="58">
        <v>41394</v>
      </c>
      <c r="K78" s="148">
        <v>332</v>
      </c>
      <c r="L78" s="47"/>
    </row>
    <row r="79" spans="2:12" s="76" customFormat="1" ht="21.95" customHeight="1">
      <c r="B79" s="60">
        <f t="shared" si="1"/>
        <v>74</v>
      </c>
      <c r="C79" s="79">
        <v>41365</v>
      </c>
      <c r="D79" s="77" t="s">
        <v>7</v>
      </c>
      <c r="E79" s="61" t="s">
        <v>47</v>
      </c>
      <c r="F79" s="47" t="s">
        <v>398</v>
      </c>
      <c r="G79" s="119" t="s">
        <v>749</v>
      </c>
      <c r="H79" s="119" t="s">
        <v>86</v>
      </c>
      <c r="I79" s="45">
        <v>41365</v>
      </c>
      <c r="J79" s="58">
        <v>41394</v>
      </c>
      <c r="K79" s="148">
        <v>1248</v>
      </c>
      <c r="L79" s="47"/>
    </row>
    <row r="80" spans="2:12" s="76" customFormat="1" ht="21.95" customHeight="1">
      <c r="B80" s="60">
        <f t="shared" si="1"/>
        <v>75</v>
      </c>
      <c r="C80" s="79">
        <v>41373</v>
      </c>
      <c r="D80" s="77" t="s">
        <v>465</v>
      </c>
      <c r="E80" s="83" t="s">
        <v>613</v>
      </c>
      <c r="F80" s="47" t="s">
        <v>57</v>
      </c>
      <c r="G80" s="119" t="s">
        <v>289</v>
      </c>
      <c r="H80" s="119" t="s">
        <v>107</v>
      </c>
      <c r="I80" s="45">
        <v>41376</v>
      </c>
      <c r="J80" s="58">
        <v>41378</v>
      </c>
      <c r="K80" s="148">
        <v>720</v>
      </c>
      <c r="L80" s="47"/>
    </row>
    <row r="81" spans="2:12" s="76" customFormat="1" ht="21.95" customHeight="1">
      <c r="B81" s="60">
        <f t="shared" si="1"/>
        <v>76</v>
      </c>
      <c r="C81" s="79">
        <v>41394</v>
      </c>
      <c r="D81" s="77" t="s">
        <v>753</v>
      </c>
      <c r="E81" s="61" t="s">
        <v>47</v>
      </c>
      <c r="F81" s="47" t="s">
        <v>59</v>
      </c>
      <c r="G81" s="126" t="s">
        <v>330</v>
      </c>
      <c r="H81" s="119" t="s">
        <v>109</v>
      </c>
      <c r="I81" s="45">
        <v>41395</v>
      </c>
      <c r="J81" s="58">
        <v>41425</v>
      </c>
      <c r="K81" s="148">
        <v>1248</v>
      </c>
      <c r="L81" s="47"/>
    </row>
    <row r="82" spans="2:12" s="76" customFormat="1" ht="21.95" customHeight="1">
      <c r="B82" s="60">
        <f t="shared" si="1"/>
        <v>77</v>
      </c>
      <c r="C82" s="79">
        <v>41394</v>
      </c>
      <c r="D82" s="77" t="s">
        <v>754</v>
      </c>
      <c r="E82" s="47" t="s">
        <v>44</v>
      </c>
      <c r="F82" s="52" t="s">
        <v>59</v>
      </c>
      <c r="G82" s="119" t="s">
        <v>755</v>
      </c>
      <c r="H82" s="119" t="s">
        <v>107</v>
      </c>
      <c r="I82" s="58">
        <v>41395</v>
      </c>
      <c r="J82" s="58">
        <v>41425</v>
      </c>
      <c r="K82" s="148">
        <v>875</v>
      </c>
      <c r="L82" s="47"/>
    </row>
    <row r="83" spans="2:12" s="76" customFormat="1" ht="21.95" customHeight="1">
      <c r="B83" s="60">
        <f t="shared" si="1"/>
        <v>78</v>
      </c>
      <c r="C83" s="79">
        <v>41394</v>
      </c>
      <c r="D83" s="77" t="s">
        <v>756</v>
      </c>
      <c r="E83" s="61" t="s">
        <v>47</v>
      </c>
      <c r="F83" s="52" t="s">
        <v>59</v>
      </c>
      <c r="G83" s="119" t="s">
        <v>351</v>
      </c>
      <c r="H83" s="119" t="s">
        <v>86</v>
      </c>
      <c r="I83" s="58">
        <v>41413</v>
      </c>
      <c r="J83" s="58">
        <v>41443</v>
      </c>
      <c r="K83" s="148">
        <v>1248</v>
      </c>
      <c r="L83" s="47"/>
    </row>
    <row r="84" spans="2:12" s="76" customFormat="1" ht="21.95" customHeight="1">
      <c r="B84" s="60">
        <f t="shared" si="1"/>
        <v>79</v>
      </c>
      <c r="C84" s="79">
        <v>41394</v>
      </c>
      <c r="D84" s="77" t="s">
        <v>757</v>
      </c>
      <c r="E84" s="47" t="s">
        <v>44</v>
      </c>
      <c r="F84" s="52" t="s">
        <v>59</v>
      </c>
      <c r="G84" s="119" t="s">
        <v>335</v>
      </c>
      <c r="H84" s="119" t="s">
        <v>293</v>
      </c>
      <c r="I84" s="58">
        <v>41402</v>
      </c>
      <c r="J84" s="58">
        <v>41432</v>
      </c>
      <c r="K84" s="148">
        <v>875</v>
      </c>
      <c r="L84" s="47"/>
    </row>
    <row r="85" spans="2:12" s="76" customFormat="1" ht="21.95" customHeight="1">
      <c r="B85" s="60">
        <f t="shared" si="1"/>
        <v>80</v>
      </c>
      <c r="C85" s="79">
        <v>41394</v>
      </c>
      <c r="D85" s="77" t="s">
        <v>69</v>
      </c>
      <c r="E85" s="47" t="s">
        <v>50</v>
      </c>
      <c r="F85" s="52" t="s">
        <v>59</v>
      </c>
      <c r="G85" s="119" t="s">
        <v>156</v>
      </c>
      <c r="H85" s="119" t="s">
        <v>86</v>
      </c>
      <c r="I85" s="58">
        <v>41395</v>
      </c>
      <c r="J85" s="58">
        <v>41425</v>
      </c>
      <c r="K85" s="148">
        <v>990</v>
      </c>
      <c r="L85" s="47"/>
    </row>
    <row r="86" spans="2:12" s="76" customFormat="1" ht="21.95" customHeight="1">
      <c r="B86" s="60">
        <f t="shared" si="1"/>
        <v>81</v>
      </c>
      <c r="C86" s="79">
        <v>41394</v>
      </c>
      <c r="D86" s="77" t="s">
        <v>606</v>
      </c>
      <c r="E86" s="47" t="s">
        <v>30</v>
      </c>
      <c r="F86" s="52" t="s">
        <v>59</v>
      </c>
      <c r="G86" s="119" t="s">
        <v>231</v>
      </c>
      <c r="H86" s="119" t="s">
        <v>145</v>
      </c>
      <c r="I86" s="58">
        <v>41395</v>
      </c>
      <c r="J86" s="58">
        <v>41425</v>
      </c>
      <c r="K86" s="148">
        <v>302</v>
      </c>
      <c r="L86" s="47"/>
    </row>
    <row r="87" spans="2:12" s="76" customFormat="1" ht="21.95" customHeight="1">
      <c r="B87" s="60">
        <f t="shared" si="1"/>
        <v>82</v>
      </c>
      <c r="C87" s="79">
        <v>41394</v>
      </c>
      <c r="D87" s="77" t="s">
        <v>439</v>
      </c>
      <c r="E87" s="47" t="s">
        <v>30</v>
      </c>
      <c r="F87" s="52" t="s">
        <v>59</v>
      </c>
      <c r="G87" s="163" t="s">
        <v>144</v>
      </c>
      <c r="H87" s="163" t="s">
        <v>411</v>
      </c>
      <c r="I87" s="58">
        <v>41399</v>
      </c>
      <c r="J87" s="58">
        <v>41429</v>
      </c>
      <c r="K87" s="148">
        <v>302</v>
      </c>
      <c r="L87" s="47"/>
    </row>
    <row r="88" spans="2:12" s="76" customFormat="1" ht="21.95" customHeight="1">
      <c r="B88" s="60">
        <f t="shared" si="1"/>
        <v>83</v>
      </c>
      <c r="C88" s="79">
        <v>41375</v>
      </c>
      <c r="D88" s="77" t="s">
        <v>573</v>
      </c>
      <c r="E88" s="52" t="s">
        <v>613</v>
      </c>
      <c r="F88" s="52" t="s">
        <v>623</v>
      </c>
      <c r="G88" s="119" t="s">
        <v>624</v>
      </c>
      <c r="H88" s="119" t="s">
        <v>625</v>
      </c>
      <c r="I88" s="58">
        <v>41376</v>
      </c>
      <c r="J88" s="58">
        <v>41392</v>
      </c>
      <c r="K88" s="148">
        <v>2160</v>
      </c>
      <c r="L88" s="47" t="s">
        <v>758</v>
      </c>
    </row>
    <row r="89" spans="2:12" s="76" customFormat="1" ht="21.95" customHeight="1">
      <c r="B89" s="60">
        <f t="shared" si="1"/>
        <v>84</v>
      </c>
      <c r="C89" s="79">
        <v>41375</v>
      </c>
      <c r="D89" s="77" t="s">
        <v>760</v>
      </c>
      <c r="E89" s="52" t="s">
        <v>47</v>
      </c>
      <c r="F89" s="47" t="s">
        <v>165</v>
      </c>
      <c r="G89" s="119" t="s">
        <v>166</v>
      </c>
      <c r="H89" s="119" t="s">
        <v>107</v>
      </c>
      <c r="I89" s="58">
        <v>41375</v>
      </c>
      <c r="J89" s="58">
        <v>41394</v>
      </c>
      <c r="K89" s="148"/>
      <c r="L89" s="47"/>
    </row>
    <row r="90" spans="2:12" s="76" customFormat="1" ht="21.95" customHeight="1">
      <c r="B90" s="60">
        <f t="shared" si="1"/>
        <v>85</v>
      </c>
      <c r="C90" s="79">
        <v>41374</v>
      </c>
      <c r="D90" s="77" t="s">
        <v>37</v>
      </c>
      <c r="E90" s="47" t="s">
        <v>50</v>
      </c>
      <c r="F90" s="65" t="s">
        <v>51</v>
      </c>
      <c r="G90" s="119" t="s">
        <v>110</v>
      </c>
      <c r="H90" s="119" t="s">
        <v>86</v>
      </c>
      <c r="I90" s="58">
        <v>41374</v>
      </c>
      <c r="J90" s="58">
        <v>41394</v>
      </c>
      <c r="K90" s="148"/>
      <c r="L90" s="47"/>
    </row>
    <row r="91" spans="2:12" s="76" customFormat="1" ht="21.95" customHeight="1">
      <c r="B91" s="60">
        <f t="shared" si="1"/>
        <v>86</v>
      </c>
      <c r="C91" s="79">
        <v>41373</v>
      </c>
      <c r="D91" s="77" t="s">
        <v>761</v>
      </c>
      <c r="E91" s="52" t="s">
        <v>47</v>
      </c>
      <c r="F91" s="52" t="s">
        <v>762</v>
      </c>
      <c r="G91" s="119" t="s">
        <v>763</v>
      </c>
      <c r="H91" s="119" t="s">
        <v>86</v>
      </c>
      <c r="I91" s="58">
        <v>41373</v>
      </c>
      <c r="J91" s="58">
        <v>41375</v>
      </c>
      <c r="K91" s="148"/>
      <c r="L91" s="47"/>
    </row>
    <row r="92" spans="2:12" s="76" customFormat="1" ht="21.95" customHeight="1">
      <c r="B92" s="60">
        <f t="shared" si="1"/>
        <v>87</v>
      </c>
      <c r="C92" s="79">
        <v>41373</v>
      </c>
      <c r="D92" s="77" t="s">
        <v>764</v>
      </c>
      <c r="E92" s="47" t="s">
        <v>44</v>
      </c>
      <c r="F92" s="52" t="s">
        <v>157</v>
      </c>
      <c r="G92" s="119" t="s">
        <v>569</v>
      </c>
      <c r="H92" s="119" t="s">
        <v>113</v>
      </c>
      <c r="I92" s="58">
        <v>41373</v>
      </c>
      <c r="J92" s="58">
        <v>41394</v>
      </c>
      <c r="K92" s="148">
        <v>875</v>
      </c>
      <c r="L92" s="47"/>
    </row>
    <row r="93" spans="2:12" s="76" customFormat="1" ht="21.95" customHeight="1">
      <c r="B93" s="60">
        <f t="shared" si="1"/>
        <v>88</v>
      </c>
      <c r="C93" s="79">
        <v>41373</v>
      </c>
      <c r="D93" s="77" t="s">
        <v>40</v>
      </c>
      <c r="E93" s="47" t="s">
        <v>50</v>
      </c>
      <c r="F93" s="52" t="s">
        <v>278</v>
      </c>
      <c r="G93" s="119" t="s">
        <v>148</v>
      </c>
      <c r="H93" s="119" t="s">
        <v>86</v>
      </c>
      <c r="I93" s="58">
        <v>41373</v>
      </c>
      <c r="J93" s="58">
        <v>41394</v>
      </c>
      <c r="K93" s="148"/>
      <c r="L93" s="47"/>
    </row>
    <row r="94" spans="2:12" s="76" customFormat="1" ht="21.95" customHeight="1">
      <c r="B94" s="60">
        <f t="shared" si="1"/>
        <v>89</v>
      </c>
      <c r="C94" s="79">
        <v>41373</v>
      </c>
      <c r="D94" s="77" t="s">
        <v>765</v>
      </c>
      <c r="E94" s="47" t="s">
        <v>47</v>
      </c>
      <c r="F94" s="52" t="s">
        <v>552</v>
      </c>
      <c r="G94" s="119" t="s">
        <v>553</v>
      </c>
      <c r="H94" s="119" t="s">
        <v>554</v>
      </c>
      <c r="I94" s="58">
        <v>41373</v>
      </c>
      <c r="J94" s="58">
        <v>41401</v>
      </c>
      <c r="K94" s="148">
        <v>1248</v>
      </c>
      <c r="L94" s="47"/>
    </row>
    <row r="95" spans="2:12" s="76" customFormat="1" ht="21.95" customHeight="1">
      <c r="B95" s="60">
        <f t="shared" si="1"/>
        <v>90</v>
      </c>
      <c r="C95" s="79">
        <v>41374</v>
      </c>
      <c r="D95" s="77" t="s">
        <v>766</v>
      </c>
      <c r="E95" s="47" t="s">
        <v>47</v>
      </c>
      <c r="F95" s="52" t="s">
        <v>767</v>
      </c>
      <c r="G95" s="119" t="s">
        <v>768</v>
      </c>
      <c r="H95" s="119" t="s">
        <v>107</v>
      </c>
      <c r="I95" s="58">
        <v>41374</v>
      </c>
      <c r="J95" s="58">
        <v>41394</v>
      </c>
      <c r="K95" s="148">
        <v>4992</v>
      </c>
      <c r="L95" s="47"/>
    </row>
    <row r="96" spans="2:12" s="76" customFormat="1" ht="21.95" customHeight="1">
      <c r="B96" s="60">
        <f t="shared" si="1"/>
        <v>91</v>
      </c>
      <c r="C96" s="79">
        <v>41374</v>
      </c>
      <c r="D96" s="77" t="s">
        <v>38</v>
      </c>
      <c r="E96" s="47" t="s">
        <v>50</v>
      </c>
      <c r="F96" s="52" t="s">
        <v>769</v>
      </c>
      <c r="G96" s="119" t="s">
        <v>770</v>
      </c>
      <c r="H96" s="119" t="s">
        <v>544</v>
      </c>
      <c r="I96" s="58">
        <v>41374</v>
      </c>
      <c r="J96" s="58">
        <v>41381</v>
      </c>
      <c r="K96" s="148"/>
      <c r="L96" s="47"/>
    </row>
    <row r="97" spans="2:12" s="76" customFormat="1" ht="21.95" customHeight="1">
      <c r="B97" s="60">
        <f t="shared" si="1"/>
        <v>92</v>
      </c>
      <c r="C97" s="79">
        <v>41374</v>
      </c>
      <c r="D97" s="77" t="s">
        <v>189</v>
      </c>
      <c r="E97" s="47" t="s">
        <v>30</v>
      </c>
      <c r="F97" s="52" t="s">
        <v>771</v>
      </c>
      <c r="G97" s="119" t="s">
        <v>772</v>
      </c>
      <c r="H97" s="119" t="s">
        <v>102</v>
      </c>
      <c r="I97" s="58">
        <v>41374</v>
      </c>
      <c r="J97" s="58">
        <v>41386</v>
      </c>
      <c r="K97" s="148"/>
      <c r="L97" s="47"/>
    </row>
    <row r="98" spans="2:12" s="76" customFormat="1" ht="21.95" customHeight="1">
      <c r="B98" s="60">
        <f t="shared" si="1"/>
        <v>93</v>
      </c>
      <c r="C98" s="79">
        <v>41373</v>
      </c>
      <c r="D98" s="77" t="s">
        <v>574</v>
      </c>
      <c r="E98" s="47" t="s">
        <v>53</v>
      </c>
      <c r="F98" s="52" t="s">
        <v>56</v>
      </c>
      <c r="G98" s="119" t="s">
        <v>122</v>
      </c>
      <c r="H98" s="119" t="s">
        <v>109</v>
      </c>
      <c r="I98" s="58">
        <v>41373</v>
      </c>
      <c r="J98" s="58">
        <v>41394</v>
      </c>
      <c r="K98" s="148">
        <v>500</v>
      </c>
      <c r="L98" s="47"/>
    </row>
    <row r="99" spans="2:12" s="76" customFormat="1" ht="21.95" customHeight="1">
      <c r="B99" s="60">
        <f t="shared" si="1"/>
        <v>94</v>
      </c>
      <c r="C99" s="79">
        <v>41373</v>
      </c>
      <c r="D99" s="77" t="s">
        <v>466</v>
      </c>
      <c r="E99" s="52" t="s">
        <v>53</v>
      </c>
      <c r="F99" s="65" t="s">
        <v>58</v>
      </c>
      <c r="G99" s="119" t="s">
        <v>294</v>
      </c>
      <c r="H99" s="119" t="s">
        <v>109</v>
      </c>
      <c r="I99" s="58">
        <v>41373</v>
      </c>
      <c r="J99" s="58">
        <v>41394</v>
      </c>
      <c r="K99" s="148">
        <v>500</v>
      </c>
      <c r="L99" s="47"/>
    </row>
    <row r="100" spans="2:12" s="76" customFormat="1" ht="21.95" customHeight="1">
      <c r="B100" s="60">
        <f t="shared" si="1"/>
        <v>95</v>
      </c>
      <c r="C100" s="79">
        <v>41394</v>
      </c>
      <c r="D100" s="77" t="s">
        <v>773</v>
      </c>
      <c r="E100" s="47" t="s">
        <v>47</v>
      </c>
      <c r="F100" s="65" t="s">
        <v>669</v>
      </c>
      <c r="G100" s="119" t="s">
        <v>670</v>
      </c>
      <c r="H100" s="126" t="s">
        <v>84</v>
      </c>
      <c r="I100" s="58">
        <v>41394</v>
      </c>
      <c r="J100" s="58">
        <v>41425</v>
      </c>
      <c r="K100" s="148">
        <v>1248</v>
      </c>
      <c r="L100" s="47"/>
    </row>
    <row r="101" spans="2:12" s="76" customFormat="1" ht="21.95" customHeight="1">
      <c r="B101" s="60">
        <f t="shared" si="1"/>
        <v>96</v>
      </c>
      <c r="C101" s="79">
        <v>41394</v>
      </c>
      <c r="D101" s="77" t="s">
        <v>21</v>
      </c>
      <c r="E101" s="47" t="s">
        <v>28</v>
      </c>
      <c r="F101" s="166" t="s">
        <v>176</v>
      </c>
      <c r="G101" s="119" t="s">
        <v>177</v>
      </c>
      <c r="H101" s="119" t="s">
        <v>401</v>
      </c>
      <c r="I101" s="58">
        <v>41394</v>
      </c>
      <c r="J101" s="58">
        <v>41425</v>
      </c>
      <c r="K101" s="148"/>
      <c r="L101" s="47"/>
    </row>
    <row r="102" spans="2:12" s="76" customFormat="1" ht="21.95" customHeight="1">
      <c r="B102" s="60">
        <f t="shared" si="1"/>
        <v>97</v>
      </c>
      <c r="C102" s="79">
        <v>41394</v>
      </c>
      <c r="D102" s="77" t="s">
        <v>67</v>
      </c>
      <c r="E102" s="47" t="s">
        <v>50</v>
      </c>
      <c r="F102" s="65" t="s">
        <v>278</v>
      </c>
      <c r="G102" s="119" t="s">
        <v>148</v>
      </c>
      <c r="H102" s="119" t="s">
        <v>86</v>
      </c>
      <c r="I102" s="58">
        <v>41395</v>
      </c>
      <c r="J102" s="58">
        <v>41425</v>
      </c>
      <c r="K102" s="148"/>
      <c r="L102" s="47"/>
    </row>
    <row r="103" spans="2:12" s="76" customFormat="1" ht="21.95" customHeight="1">
      <c r="B103" s="60">
        <f t="shared" si="1"/>
        <v>98</v>
      </c>
      <c r="C103" s="79">
        <v>41394</v>
      </c>
      <c r="D103" s="77" t="s">
        <v>434</v>
      </c>
      <c r="E103" s="47" t="s">
        <v>30</v>
      </c>
      <c r="F103" s="65" t="s">
        <v>59</v>
      </c>
      <c r="G103" s="119" t="s">
        <v>88</v>
      </c>
      <c r="H103" s="126" t="s">
        <v>89</v>
      </c>
      <c r="I103" s="58">
        <v>41395</v>
      </c>
      <c r="J103" s="58">
        <v>41425</v>
      </c>
      <c r="K103" s="148">
        <v>246</v>
      </c>
      <c r="L103" s="47"/>
    </row>
    <row r="104" spans="2:12" s="76" customFormat="1" ht="21.95" customHeight="1">
      <c r="B104" s="60">
        <f t="shared" si="1"/>
        <v>99</v>
      </c>
      <c r="C104" s="79">
        <v>41394</v>
      </c>
      <c r="D104" s="77" t="s">
        <v>445</v>
      </c>
      <c r="E104" s="47" t="s">
        <v>30</v>
      </c>
      <c r="F104" s="65" t="s">
        <v>59</v>
      </c>
      <c r="G104" s="119" t="s">
        <v>230</v>
      </c>
      <c r="H104" s="126" t="s">
        <v>571</v>
      </c>
      <c r="I104" s="58">
        <v>41395</v>
      </c>
      <c r="J104" s="58">
        <v>41425</v>
      </c>
      <c r="K104" s="148">
        <v>302</v>
      </c>
      <c r="L104" s="47"/>
    </row>
    <row r="105" spans="2:12" s="76" customFormat="1" ht="21.95" customHeight="1">
      <c r="B105" s="60">
        <f t="shared" si="1"/>
        <v>100</v>
      </c>
      <c r="C105" s="79">
        <v>41394</v>
      </c>
      <c r="D105" s="77" t="s">
        <v>774</v>
      </c>
      <c r="E105" s="47" t="s">
        <v>47</v>
      </c>
      <c r="F105" s="65" t="s">
        <v>59</v>
      </c>
      <c r="G105" s="119" t="s">
        <v>588</v>
      </c>
      <c r="H105" s="126" t="s">
        <v>84</v>
      </c>
      <c r="I105" s="58">
        <v>41408</v>
      </c>
      <c r="J105" s="58">
        <v>41440</v>
      </c>
      <c r="K105" s="148">
        <v>1248</v>
      </c>
      <c r="L105" s="47"/>
    </row>
    <row r="106" spans="2:12" s="76" customFormat="1" ht="21.95" customHeight="1">
      <c r="B106" s="60">
        <f t="shared" si="1"/>
        <v>101</v>
      </c>
      <c r="C106" s="79">
        <v>41394</v>
      </c>
      <c r="D106" s="77" t="s">
        <v>775</v>
      </c>
      <c r="E106" s="47" t="s">
        <v>44</v>
      </c>
      <c r="F106" s="65" t="s">
        <v>59</v>
      </c>
      <c r="G106" s="119" t="s">
        <v>645</v>
      </c>
      <c r="H106" s="126" t="s">
        <v>109</v>
      </c>
      <c r="I106" s="58">
        <v>41395</v>
      </c>
      <c r="J106" s="58">
        <v>41425</v>
      </c>
      <c r="K106" s="148">
        <v>875</v>
      </c>
      <c r="L106" s="47"/>
    </row>
    <row r="107" spans="2:12" s="76" customFormat="1" ht="21.95" customHeight="1">
      <c r="B107" s="60">
        <f t="shared" si="1"/>
        <v>102</v>
      </c>
      <c r="C107" s="79">
        <v>41394</v>
      </c>
      <c r="D107" s="77" t="s">
        <v>776</v>
      </c>
      <c r="E107" s="47" t="s">
        <v>44</v>
      </c>
      <c r="F107" s="65" t="s">
        <v>59</v>
      </c>
      <c r="G107" s="119" t="s">
        <v>667</v>
      </c>
      <c r="H107" s="126" t="s">
        <v>115</v>
      </c>
      <c r="I107" s="58">
        <v>41414</v>
      </c>
      <c r="J107" s="58">
        <v>41444</v>
      </c>
      <c r="K107" s="148">
        <v>1248</v>
      </c>
      <c r="L107" s="47"/>
    </row>
    <row r="108" spans="2:12" s="76" customFormat="1" ht="21.95" customHeight="1">
      <c r="B108" s="60">
        <f t="shared" si="1"/>
        <v>103</v>
      </c>
      <c r="C108" s="79">
        <v>41394</v>
      </c>
      <c r="D108" s="77" t="s">
        <v>537</v>
      </c>
      <c r="E108" s="47" t="s">
        <v>53</v>
      </c>
      <c r="F108" s="47" t="s">
        <v>55</v>
      </c>
      <c r="G108" s="119" t="s">
        <v>123</v>
      </c>
      <c r="H108" s="119" t="s">
        <v>109</v>
      </c>
      <c r="I108" s="58">
        <v>41395</v>
      </c>
      <c r="J108" s="58">
        <v>41425</v>
      </c>
      <c r="K108" s="148">
        <v>500</v>
      </c>
      <c r="L108" s="47"/>
    </row>
    <row r="109" spans="2:12" s="76" customFormat="1" ht="21.95" customHeight="1">
      <c r="B109" s="60">
        <f t="shared" si="1"/>
        <v>104</v>
      </c>
      <c r="C109" s="79">
        <v>41375</v>
      </c>
      <c r="D109" s="77" t="s">
        <v>736</v>
      </c>
      <c r="E109" s="47" t="s">
        <v>44</v>
      </c>
      <c r="F109" s="47" t="s">
        <v>683</v>
      </c>
      <c r="G109" s="188" t="s">
        <v>684</v>
      </c>
      <c r="H109" s="119" t="s">
        <v>115</v>
      </c>
      <c r="I109" s="58">
        <v>41375</v>
      </c>
      <c r="J109" s="58">
        <v>41382</v>
      </c>
      <c r="K109" s="148"/>
      <c r="L109" s="47"/>
    </row>
    <row r="110" spans="2:12" s="76" customFormat="1" ht="21.95" customHeight="1">
      <c r="B110" s="60">
        <f t="shared" si="1"/>
        <v>105</v>
      </c>
      <c r="C110" s="79">
        <v>41393</v>
      </c>
      <c r="D110" s="77" t="s">
        <v>12</v>
      </c>
      <c r="E110" s="47" t="s">
        <v>513</v>
      </c>
      <c r="F110" s="47" t="s">
        <v>514</v>
      </c>
      <c r="G110" s="119" t="s">
        <v>515</v>
      </c>
      <c r="H110" s="119" t="s">
        <v>105</v>
      </c>
      <c r="I110" s="58">
        <v>41395</v>
      </c>
      <c r="J110" s="58">
        <v>41425</v>
      </c>
      <c r="K110" s="148">
        <v>2101</v>
      </c>
      <c r="L110" s="47"/>
    </row>
    <row r="111" spans="2:12" s="76" customFormat="1" ht="21.95" customHeight="1">
      <c r="B111" s="60">
        <f t="shared" si="1"/>
        <v>106</v>
      </c>
      <c r="C111" s="79">
        <v>41393</v>
      </c>
      <c r="D111" s="77" t="s">
        <v>777</v>
      </c>
      <c r="E111" s="47" t="s">
        <v>47</v>
      </c>
      <c r="F111" s="47" t="s">
        <v>767</v>
      </c>
      <c r="G111" s="119" t="s">
        <v>768</v>
      </c>
      <c r="H111" s="119" t="s">
        <v>107</v>
      </c>
      <c r="I111" s="58">
        <v>41395</v>
      </c>
      <c r="J111" s="58">
        <v>41425</v>
      </c>
      <c r="K111" s="148">
        <v>1248</v>
      </c>
      <c r="L111" s="47"/>
    </row>
    <row r="112" spans="2:12" s="76" customFormat="1" ht="21.95" customHeight="1">
      <c r="B112" s="60">
        <f t="shared" si="1"/>
        <v>107</v>
      </c>
      <c r="C112" s="79">
        <v>41393</v>
      </c>
      <c r="D112" s="77" t="s">
        <v>432</v>
      </c>
      <c r="E112" s="47" t="s">
        <v>30</v>
      </c>
      <c r="F112" s="52" t="s">
        <v>383</v>
      </c>
      <c r="G112" s="119" t="s">
        <v>384</v>
      </c>
      <c r="H112" s="119" t="s">
        <v>103</v>
      </c>
      <c r="I112" s="58">
        <v>41395</v>
      </c>
      <c r="J112" s="58">
        <v>41425</v>
      </c>
      <c r="K112" s="148"/>
      <c r="L112" s="47"/>
    </row>
    <row r="113" spans="2:12" s="76" customFormat="1" ht="21.95" customHeight="1">
      <c r="B113" s="60">
        <f t="shared" si="1"/>
        <v>108</v>
      </c>
      <c r="C113" s="79">
        <v>41394</v>
      </c>
      <c r="D113" s="77" t="s">
        <v>488</v>
      </c>
      <c r="E113" s="47" t="s">
        <v>53</v>
      </c>
      <c r="F113" s="47" t="s">
        <v>52</v>
      </c>
      <c r="G113" s="119" t="s">
        <v>698</v>
      </c>
      <c r="H113" s="119" t="s">
        <v>109</v>
      </c>
      <c r="I113" s="58">
        <v>41395</v>
      </c>
      <c r="J113" s="58">
        <v>41425</v>
      </c>
      <c r="K113" s="148">
        <v>500</v>
      </c>
      <c r="L113" s="47"/>
    </row>
    <row r="114" spans="2:12" s="76" customFormat="1" ht="21.95" customHeight="1">
      <c r="B114" s="60">
        <f t="shared" si="1"/>
        <v>109</v>
      </c>
      <c r="C114" s="79">
        <v>41394</v>
      </c>
      <c r="D114" s="77" t="s">
        <v>485</v>
      </c>
      <c r="E114" s="47" t="s">
        <v>53</v>
      </c>
      <c r="F114" s="47" t="s">
        <v>52</v>
      </c>
      <c r="G114" s="119" t="s">
        <v>119</v>
      </c>
      <c r="H114" s="119" t="s">
        <v>109</v>
      </c>
      <c r="I114" s="58">
        <v>41395</v>
      </c>
      <c r="J114" s="58">
        <v>41425</v>
      </c>
      <c r="K114" s="148">
        <v>500</v>
      </c>
      <c r="L114" s="47"/>
    </row>
    <row r="115" spans="2:12" s="76" customFormat="1" ht="21.95" customHeight="1">
      <c r="B115" s="60">
        <f t="shared" si="1"/>
        <v>110</v>
      </c>
      <c r="C115" s="79">
        <v>41394</v>
      </c>
      <c r="D115" s="77" t="s">
        <v>482</v>
      </c>
      <c r="E115" s="47" t="s">
        <v>53</v>
      </c>
      <c r="F115" s="47" t="s">
        <v>52</v>
      </c>
      <c r="G115" s="119" t="s">
        <v>120</v>
      </c>
      <c r="H115" s="119" t="s">
        <v>107</v>
      </c>
      <c r="I115" s="58">
        <v>41395</v>
      </c>
      <c r="J115" s="58">
        <v>41425</v>
      </c>
      <c r="K115" s="148">
        <v>500</v>
      </c>
      <c r="L115" s="47"/>
    </row>
    <row r="116" spans="2:12" s="76" customFormat="1" ht="21.95" customHeight="1">
      <c r="B116" s="60">
        <f t="shared" si="1"/>
        <v>111</v>
      </c>
      <c r="C116" s="79">
        <v>41394</v>
      </c>
      <c r="D116" s="77" t="s">
        <v>480</v>
      </c>
      <c r="E116" s="47" t="s">
        <v>53</v>
      </c>
      <c r="F116" s="47" t="s">
        <v>52</v>
      </c>
      <c r="G116" s="119" t="s">
        <v>121</v>
      </c>
      <c r="H116" s="119" t="s">
        <v>109</v>
      </c>
      <c r="I116" s="58">
        <v>41395</v>
      </c>
      <c r="J116" s="58">
        <v>41425</v>
      </c>
      <c r="K116" s="148">
        <v>500</v>
      </c>
      <c r="L116" s="47"/>
    </row>
    <row r="117" spans="2:12" s="76" customFormat="1" ht="21.95" customHeight="1">
      <c r="B117" s="60">
        <f t="shared" si="1"/>
        <v>112</v>
      </c>
      <c r="C117" s="79">
        <v>41394</v>
      </c>
      <c r="D117" s="77" t="s">
        <v>536</v>
      </c>
      <c r="E117" s="52" t="s">
        <v>53</v>
      </c>
      <c r="F117" s="52" t="s">
        <v>172</v>
      </c>
      <c r="G117" s="119" t="s">
        <v>108</v>
      </c>
      <c r="H117" s="119" t="s">
        <v>109</v>
      </c>
      <c r="I117" s="58">
        <v>41395</v>
      </c>
      <c r="J117" s="58">
        <v>41425</v>
      </c>
      <c r="K117" s="148">
        <v>500</v>
      </c>
      <c r="L117" s="47"/>
    </row>
    <row r="118" spans="2:12" s="76" customFormat="1" ht="21.95" customHeight="1">
      <c r="B118" s="60">
        <f t="shared" si="1"/>
        <v>113</v>
      </c>
      <c r="C118" s="79">
        <v>41394</v>
      </c>
      <c r="D118" s="77" t="s">
        <v>68</v>
      </c>
      <c r="E118" s="52" t="s">
        <v>50</v>
      </c>
      <c r="F118" s="52" t="s">
        <v>172</v>
      </c>
      <c r="G118" s="119" t="s">
        <v>108</v>
      </c>
      <c r="H118" s="119" t="s">
        <v>109</v>
      </c>
      <c r="I118" s="58">
        <v>41395</v>
      </c>
      <c r="J118" s="58">
        <v>41425</v>
      </c>
      <c r="K118" s="148"/>
      <c r="L118" s="47" t="s">
        <v>699</v>
      </c>
    </row>
    <row r="119" spans="2:12" s="76" customFormat="1" ht="21.95" customHeight="1">
      <c r="B119" s="60">
        <f t="shared" si="1"/>
        <v>114</v>
      </c>
      <c r="C119" s="79">
        <v>41394</v>
      </c>
      <c r="D119" s="77" t="s">
        <v>530</v>
      </c>
      <c r="E119" s="52" t="s">
        <v>53</v>
      </c>
      <c r="F119" s="52" t="s">
        <v>56</v>
      </c>
      <c r="G119" s="119" t="s">
        <v>122</v>
      </c>
      <c r="H119" s="119" t="s">
        <v>109</v>
      </c>
      <c r="I119" s="58">
        <v>41395</v>
      </c>
      <c r="J119" s="58">
        <v>41425</v>
      </c>
      <c r="K119" s="148">
        <v>500</v>
      </c>
      <c r="L119" s="47"/>
    </row>
    <row r="120" spans="2:12" s="76" customFormat="1" ht="21.95" customHeight="1">
      <c r="B120" s="60">
        <f t="shared" si="1"/>
        <v>115</v>
      </c>
      <c r="C120" s="79">
        <v>41394</v>
      </c>
      <c r="D120" s="77" t="s">
        <v>66</v>
      </c>
      <c r="E120" s="109" t="s">
        <v>50</v>
      </c>
      <c r="F120" s="167" t="s">
        <v>52</v>
      </c>
      <c r="G120" s="119" t="s">
        <v>119</v>
      </c>
      <c r="H120" s="126" t="s">
        <v>109</v>
      </c>
      <c r="I120" s="58">
        <v>41395</v>
      </c>
      <c r="J120" s="58">
        <v>41425</v>
      </c>
      <c r="K120" s="148">
        <v>1115</v>
      </c>
      <c r="L120" s="47"/>
    </row>
    <row r="121" spans="2:12" s="76" customFormat="1" ht="21.95" customHeight="1">
      <c r="B121" s="60">
        <f t="shared" si="1"/>
        <v>116</v>
      </c>
      <c r="C121" s="79"/>
      <c r="D121" s="77"/>
      <c r="E121" s="52"/>
      <c r="F121" s="52"/>
      <c r="G121" s="119"/>
      <c r="H121" s="119"/>
      <c r="I121" s="58"/>
      <c r="J121" s="58"/>
      <c r="K121" s="148"/>
      <c r="L121" s="47"/>
    </row>
    <row r="122" spans="2:12" s="76" customFormat="1" ht="21.95" customHeight="1">
      <c r="B122" s="60">
        <f t="shared" si="1"/>
        <v>117</v>
      </c>
      <c r="C122" s="79"/>
      <c r="D122" s="77"/>
      <c r="E122" s="52"/>
      <c r="F122" s="52"/>
      <c r="G122" s="119"/>
      <c r="H122" s="119"/>
      <c r="I122" s="58"/>
      <c r="J122" s="58"/>
      <c r="K122" s="148"/>
      <c r="L122" s="47"/>
    </row>
    <row r="123" spans="2:12" s="76" customFormat="1" ht="21.95" customHeight="1">
      <c r="B123" s="60">
        <f t="shared" si="1"/>
        <v>118</v>
      </c>
      <c r="C123" s="79"/>
      <c r="D123" s="77"/>
      <c r="E123" s="47"/>
      <c r="F123" s="52"/>
      <c r="G123" s="119"/>
      <c r="H123" s="119"/>
      <c r="I123" s="58"/>
      <c r="J123" s="58"/>
      <c r="K123" s="148"/>
      <c r="L123" s="47"/>
    </row>
    <row r="124" spans="2:12" s="76" customFormat="1" ht="21.95" customHeight="1">
      <c r="B124" s="60">
        <f t="shared" si="1"/>
        <v>119</v>
      </c>
      <c r="C124" s="79"/>
      <c r="D124" s="77"/>
      <c r="E124" s="47"/>
      <c r="F124" s="52"/>
      <c r="G124" s="119"/>
      <c r="H124" s="119"/>
      <c r="I124" s="58"/>
      <c r="J124" s="58"/>
      <c r="K124" s="148"/>
      <c r="L124" s="47"/>
    </row>
    <row r="125" spans="2:12" s="76" customFormat="1" ht="21.95" customHeight="1">
      <c r="B125" s="60">
        <f t="shared" si="1"/>
        <v>120</v>
      </c>
      <c r="C125" s="79"/>
      <c r="D125" s="77"/>
      <c r="E125" s="47"/>
      <c r="F125" s="52"/>
      <c r="G125" s="119"/>
      <c r="H125" s="119"/>
      <c r="I125" s="58"/>
      <c r="J125" s="58"/>
      <c r="K125" s="148"/>
      <c r="L125" s="47"/>
    </row>
    <row r="126" spans="2:12" s="76" customFormat="1" ht="21.95" customHeight="1">
      <c r="B126" s="60">
        <f t="shared" si="1"/>
        <v>121</v>
      </c>
      <c r="C126" s="79"/>
      <c r="D126" s="77"/>
      <c r="E126" s="47"/>
      <c r="F126" s="52"/>
      <c r="G126" s="119"/>
      <c r="H126" s="119"/>
      <c r="I126" s="58"/>
      <c r="J126" s="58"/>
      <c r="K126" s="148"/>
      <c r="L126" s="47"/>
    </row>
    <row r="127" spans="2:12" s="76" customFormat="1" ht="21.95" customHeight="1">
      <c r="B127" s="60">
        <f t="shared" si="1"/>
        <v>122</v>
      </c>
      <c r="C127" s="79"/>
      <c r="D127" s="77"/>
      <c r="E127" s="47"/>
      <c r="F127" s="52"/>
      <c r="G127" s="119"/>
      <c r="H127" s="119"/>
      <c r="I127" s="58"/>
      <c r="J127" s="58"/>
      <c r="K127" s="148"/>
      <c r="L127" s="47"/>
    </row>
    <row r="128" spans="2:12" s="76" customFormat="1" ht="21.95" customHeight="1">
      <c r="B128" s="60">
        <f t="shared" si="1"/>
        <v>123</v>
      </c>
      <c r="C128" s="79"/>
      <c r="D128" s="77"/>
      <c r="E128" s="47"/>
      <c r="F128" s="52"/>
      <c r="G128" s="119"/>
      <c r="H128" s="119"/>
      <c r="I128" s="58"/>
      <c r="J128" s="58"/>
      <c r="K128" s="148"/>
      <c r="L128" s="47"/>
    </row>
    <row r="129" spans="2:12" s="76" customFormat="1" ht="21.95" customHeight="1">
      <c r="B129" s="60">
        <f t="shared" si="1"/>
        <v>124</v>
      </c>
      <c r="C129" s="79"/>
      <c r="D129" s="77"/>
      <c r="E129" s="47"/>
      <c r="F129" s="47"/>
      <c r="G129" s="119"/>
      <c r="H129" s="119"/>
      <c r="I129" s="58"/>
      <c r="J129" s="58"/>
      <c r="K129" s="148"/>
      <c r="L129" s="47"/>
    </row>
    <row r="130" spans="2:12" s="76" customFormat="1" ht="21.95" customHeight="1" thickBot="1">
      <c r="B130" s="60"/>
      <c r="C130" s="84"/>
      <c r="D130" s="146"/>
      <c r="E130" s="86"/>
      <c r="F130" s="86"/>
      <c r="G130" s="129"/>
      <c r="H130" s="129"/>
      <c r="I130" s="86"/>
      <c r="J130" s="86"/>
      <c r="K130" s="149"/>
      <c r="L130" s="86"/>
    </row>
    <row r="131" spans="2:12" s="41" customFormat="1" ht="23.25">
      <c r="K131" s="35">
        <f>SUM(K6:K130)</f>
        <v>95193</v>
      </c>
    </row>
    <row r="132" spans="2:12" s="41" customFormat="1" ht="18.75"/>
    <row r="133" spans="2:12" s="41" customFormat="1" ht="19.5" thickBot="1"/>
    <row r="134" spans="2:12" s="71" customFormat="1" ht="24" thickBot="1">
      <c r="B134" s="217" t="s">
        <v>0</v>
      </c>
      <c r="C134" s="218"/>
      <c r="D134" s="214" t="s">
        <v>6</v>
      </c>
      <c r="E134" s="214" t="s">
        <v>5</v>
      </c>
      <c r="F134" s="214" t="s">
        <v>1</v>
      </c>
      <c r="G134" s="214" t="s">
        <v>83</v>
      </c>
      <c r="H134" s="214" t="s">
        <v>82</v>
      </c>
      <c r="I134" s="220" t="s">
        <v>2</v>
      </c>
      <c r="J134" s="221"/>
      <c r="K134" s="214" t="s">
        <v>3</v>
      </c>
      <c r="L134" s="214" t="s">
        <v>60</v>
      </c>
    </row>
    <row r="135" spans="2:12" s="71" customFormat="1" ht="24" thickBot="1">
      <c r="B135" s="67"/>
      <c r="C135" s="68"/>
      <c r="D135" s="219"/>
      <c r="E135" s="215"/>
      <c r="F135" s="215"/>
      <c r="G135" s="216"/>
      <c r="H135" s="216"/>
      <c r="I135" s="69" t="s">
        <v>45</v>
      </c>
      <c r="J135" s="70" t="s">
        <v>46</v>
      </c>
      <c r="K135" s="215"/>
      <c r="L135" s="215"/>
    </row>
    <row r="136" spans="2:12" s="76" customFormat="1" ht="21.95" customHeight="1">
      <c r="B136" s="44">
        <v>1</v>
      </c>
      <c r="C136" s="72">
        <v>41380</v>
      </c>
      <c r="D136" s="73" t="s">
        <v>22</v>
      </c>
      <c r="E136" s="47" t="s">
        <v>61</v>
      </c>
      <c r="F136" s="76" t="s">
        <v>706</v>
      </c>
      <c r="G136" s="118" t="s">
        <v>707</v>
      </c>
      <c r="H136" s="117" t="s">
        <v>91</v>
      </c>
      <c r="I136" s="50">
        <v>41380</v>
      </c>
      <c r="J136" s="50">
        <v>41409</v>
      </c>
      <c r="K136" s="90">
        <v>250</v>
      </c>
      <c r="L136" s="47"/>
    </row>
    <row r="137" spans="2:12" s="76" customFormat="1" ht="21.95" customHeight="1">
      <c r="B137" s="51">
        <f>B136+1</f>
        <v>2</v>
      </c>
      <c r="C137" s="79">
        <v>41388</v>
      </c>
      <c r="D137" s="77" t="s">
        <v>116</v>
      </c>
      <c r="E137" s="61" t="s">
        <v>61</v>
      </c>
      <c r="F137" s="48" t="s">
        <v>390</v>
      </c>
      <c r="G137" s="119" t="s">
        <v>391</v>
      </c>
      <c r="H137" s="122" t="s">
        <v>392</v>
      </c>
      <c r="I137" s="45">
        <v>41388</v>
      </c>
      <c r="J137" s="45">
        <v>41401</v>
      </c>
      <c r="K137" s="90">
        <v>500</v>
      </c>
      <c r="L137" s="47"/>
    </row>
    <row r="138" spans="2:12" s="76" customFormat="1" ht="21.95" customHeight="1">
      <c r="B138" s="51">
        <f>B137+1</f>
        <v>3</v>
      </c>
      <c r="C138" s="45">
        <v>41388</v>
      </c>
      <c r="D138" s="46" t="s">
        <v>282</v>
      </c>
      <c r="E138" s="47" t="s">
        <v>61</v>
      </c>
      <c r="F138" s="48" t="s">
        <v>603</v>
      </c>
      <c r="G138" s="119" t="s">
        <v>505</v>
      </c>
      <c r="H138" s="122"/>
      <c r="I138" s="50">
        <v>41390</v>
      </c>
      <c r="J138" s="50">
        <v>41419</v>
      </c>
      <c r="K138" s="90">
        <v>250</v>
      </c>
      <c r="L138" s="52"/>
    </row>
    <row r="139" spans="2:12" s="76" customFormat="1" ht="21.95" customHeight="1">
      <c r="B139" s="51">
        <f>B138+1</f>
        <v>4</v>
      </c>
      <c r="C139" s="53">
        <v>41388</v>
      </c>
      <c r="D139" s="54" t="s">
        <v>23</v>
      </c>
      <c r="E139" s="47" t="s">
        <v>61</v>
      </c>
      <c r="F139" s="48" t="s">
        <v>352</v>
      </c>
      <c r="G139" s="119" t="s">
        <v>354</v>
      </c>
      <c r="H139" s="127" t="s">
        <v>544</v>
      </c>
      <c r="I139" s="56">
        <v>41365</v>
      </c>
      <c r="J139" s="56">
        <v>41394</v>
      </c>
      <c r="K139" s="91">
        <v>250</v>
      </c>
      <c r="L139" s="52"/>
    </row>
    <row r="140" spans="2:12" s="76" customFormat="1" ht="21.95" customHeight="1">
      <c r="B140" s="51">
        <f>B139+1</f>
        <v>5</v>
      </c>
      <c r="C140" s="53">
        <v>41388</v>
      </c>
      <c r="D140" s="54" t="s">
        <v>23</v>
      </c>
      <c r="E140" s="47" t="s">
        <v>61</v>
      </c>
      <c r="F140" s="48" t="s">
        <v>352</v>
      </c>
      <c r="G140" s="119" t="s">
        <v>354</v>
      </c>
      <c r="H140" s="127" t="s">
        <v>544</v>
      </c>
      <c r="I140" s="58">
        <v>41395</v>
      </c>
      <c r="J140" s="58">
        <v>41425</v>
      </c>
      <c r="K140" s="91">
        <v>250</v>
      </c>
      <c r="L140" s="52"/>
    </row>
    <row r="141" spans="2:12" s="76" customFormat="1" ht="21.95" customHeight="1">
      <c r="B141" s="51">
        <f>B140+1</f>
        <v>6</v>
      </c>
      <c r="C141" s="45">
        <v>41389</v>
      </c>
      <c r="D141" s="46" t="s">
        <v>74</v>
      </c>
      <c r="E141" s="47" t="s">
        <v>61</v>
      </c>
      <c r="F141" s="55" t="s">
        <v>750</v>
      </c>
      <c r="G141" s="119" t="s">
        <v>751</v>
      </c>
      <c r="H141" s="127" t="s">
        <v>752</v>
      </c>
      <c r="I141" s="58">
        <v>41393</v>
      </c>
      <c r="J141" s="58">
        <v>41422</v>
      </c>
      <c r="K141" s="91">
        <v>250</v>
      </c>
      <c r="L141" s="52"/>
    </row>
    <row r="142" spans="2:12" s="76" customFormat="1" ht="21.95" customHeight="1">
      <c r="B142" s="51">
        <f t="shared" ref="B142:B143" si="2">B141+1</f>
        <v>7</v>
      </c>
      <c r="C142" s="79">
        <v>41375</v>
      </c>
      <c r="D142" s="77" t="s">
        <v>80</v>
      </c>
      <c r="E142" s="47" t="s">
        <v>61</v>
      </c>
      <c r="F142" s="55" t="s">
        <v>759</v>
      </c>
      <c r="G142" s="188" t="s">
        <v>251</v>
      </c>
      <c r="H142" s="127" t="s">
        <v>252</v>
      </c>
      <c r="I142" s="58">
        <v>41375</v>
      </c>
      <c r="J142" s="58">
        <v>41394</v>
      </c>
      <c r="K142" s="91">
        <v>250</v>
      </c>
      <c r="L142" s="47"/>
    </row>
    <row r="143" spans="2:12" s="76" customFormat="1" ht="21.95" customHeight="1">
      <c r="B143" s="51">
        <f t="shared" si="2"/>
        <v>8</v>
      </c>
      <c r="C143" s="58">
        <v>41394</v>
      </c>
      <c r="D143" s="54" t="s">
        <v>146</v>
      </c>
      <c r="E143" s="47" t="s">
        <v>61</v>
      </c>
      <c r="F143" s="55" t="s">
        <v>174</v>
      </c>
      <c r="G143" s="119" t="s">
        <v>175</v>
      </c>
      <c r="H143" s="122" t="s">
        <v>134</v>
      </c>
      <c r="I143" s="58">
        <v>41395</v>
      </c>
      <c r="J143" s="58">
        <v>41425</v>
      </c>
      <c r="K143" s="91">
        <v>250</v>
      </c>
      <c r="L143" s="47"/>
    </row>
    <row r="144" spans="2:12" ht="15.75" thickBot="1">
      <c r="B144" s="25"/>
      <c r="C144" s="26"/>
      <c r="D144" s="20"/>
      <c r="E144" s="4"/>
      <c r="F144" s="5"/>
      <c r="G144" s="4"/>
      <c r="H144" s="5"/>
      <c r="I144" s="27"/>
      <c r="J144" s="27"/>
      <c r="K144" s="24"/>
      <c r="L144" s="4"/>
    </row>
    <row r="145" spans="6:12" ht="23.25">
      <c r="K145" s="142">
        <f>SUM(K136:K144)</f>
        <v>2250</v>
      </c>
    </row>
    <row r="147" spans="6:12">
      <c r="F147" s="103"/>
    </row>
    <row r="148" spans="6:12">
      <c r="F148" s="103"/>
      <c r="L148" t="s">
        <v>159</v>
      </c>
    </row>
    <row r="149" spans="6:12" ht="26.25">
      <c r="F149" s="103"/>
      <c r="K149" s="105">
        <f>K131+K145</f>
        <v>97443</v>
      </c>
    </row>
    <row r="150" spans="6:12">
      <c r="F150" s="103"/>
    </row>
    <row r="151" spans="6:12">
      <c r="F151" s="103"/>
    </row>
  </sheetData>
  <autoFilter ref="I5:J129"/>
  <mergeCells count="20">
    <mergeCell ref="B2:L2"/>
    <mergeCell ref="E3:J3"/>
    <mergeCell ref="B4:C4"/>
    <mergeCell ref="D4:D5"/>
    <mergeCell ref="E4:E5"/>
    <mergeCell ref="F4:F5"/>
    <mergeCell ref="G4:G5"/>
    <mergeCell ref="H4:H5"/>
    <mergeCell ref="I4:J4"/>
    <mergeCell ref="K4:K5"/>
    <mergeCell ref="L4:L5"/>
    <mergeCell ref="H134:H135"/>
    <mergeCell ref="I134:J134"/>
    <mergeCell ref="K134:K135"/>
    <mergeCell ref="L134:L135"/>
    <mergeCell ref="B134:C134"/>
    <mergeCell ref="D134:D135"/>
    <mergeCell ref="E134:E135"/>
    <mergeCell ref="F134:F135"/>
    <mergeCell ref="G134:G13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44"/>
  <sheetViews>
    <sheetView topLeftCell="F82" zoomScale="65" zoomScaleNormal="65" workbookViewId="0">
      <selection activeCell="E83" sqref="E83:H85"/>
    </sheetView>
  </sheetViews>
  <sheetFormatPr baseColWidth="10" defaultRowHeight="15"/>
  <cols>
    <col min="1" max="1" width="4" customWidth="1"/>
    <col min="2" max="2" width="6.5703125" customWidth="1"/>
    <col min="3" max="3" width="11.42578125" customWidth="1"/>
    <col min="4" max="4" width="12.5703125" customWidth="1"/>
    <col min="5" max="5" width="63.140625" bestFit="1" customWidth="1"/>
    <col min="6" max="6" width="65.140625" customWidth="1"/>
    <col min="7" max="7" width="52.7109375" customWidth="1"/>
    <col min="8" max="8" width="52.28515625" bestFit="1" customWidth="1"/>
    <col min="9" max="10" width="14.7109375" customWidth="1"/>
    <col min="11" max="11" width="26.28515625" customWidth="1"/>
    <col min="12" max="12" width="83.42578125" customWidth="1"/>
    <col min="13" max="13" width="11.42578125" customWidth="1"/>
  </cols>
  <sheetData>
    <row r="1" spans="2:12" ht="8.25" customHeight="1"/>
    <row r="2" spans="2:12" ht="39">
      <c r="B2" s="238" t="s">
        <v>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2:12" ht="53.25" customHeight="1" thickBot="1">
      <c r="E3" s="239" t="s">
        <v>700</v>
      </c>
      <c r="F3" s="239"/>
      <c r="G3" s="239"/>
      <c r="H3" s="239"/>
      <c r="I3" s="239"/>
      <c r="J3" s="239"/>
    </row>
    <row r="4" spans="2:12" s="71" customFormat="1" ht="36.75" customHeight="1" thickBot="1">
      <c r="B4" s="217" t="s">
        <v>0</v>
      </c>
      <c r="C4" s="218"/>
      <c r="D4" s="214" t="s">
        <v>6</v>
      </c>
      <c r="E4" s="214" t="s">
        <v>5</v>
      </c>
      <c r="F4" s="214" t="s">
        <v>1</v>
      </c>
      <c r="G4" s="214" t="s">
        <v>83</v>
      </c>
      <c r="H4" s="214" t="s">
        <v>82</v>
      </c>
      <c r="I4" s="220" t="s">
        <v>2</v>
      </c>
      <c r="J4" s="221"/>
      <c r="K4" s="214" t="s">
        <v>3</v>
      </c>
      <c r="L4" s="214" t="s">
        <v>60</v>
      </c>
    </row>
    <row r="5" spans="2:12" s="71" customFormat="1" ht="18.75" customHeight="1" thickBot="1">
      <c r="B5" s="67"/>
      <c r="C5" s="68"/>
      <c r="D5" s="219"/>
      <c r="E5" s="216"/>
      <c r="F5" s="216"/>
      <c r="G5" s="216"/>
      <c r="H5" s="216"/>
      <c r="I5" s="69" t="s">
        <v>45</v>
      </c>
      <c r="J5" s="94" t="s">
        <v>46</v>
      </c>
      <c r="K5" s="216"/>
      <c r="L5" s="215"/>
    </row>
    <row r="6" spans="2:12" s="76" customFormat="1" ht="21.95" customHeight="1" thickBot="1">
      <c r="B6" s="60">
        <v>1</v>
      </c>
      <c r="C6" s="186">
        <v>41408</v>
      </c>
      <c r="D6" s="187" t="s">
        <v>13</v>
      </c>
      <c r="E6" s="188" t="s">
        <v>513</v>
      </c>
      <c r="F6" s="52" t="s">
        <v>597</v>
      </c>
      <c r="G6" s="119" t="s">
        <v>598</v>
      </c>
      <c r="H6" s="119" t="s">
        <v>86</v>
      </c>
      <c r="I6" s="45">
        <v>41409</v>
      </c>
      <c r="J6" s="58">
        <v>41439</v>
      </c>
      <c r="K6" s="148">
        <v>2101</v>
      </c>
      <c r="L6" s="49"/>
    </row>
    <row r="7" spans="2:12" s="76" customFormat="1" ht="21.95" customHeight="1" thickBot="1">
      <c r="B7" s="60">
        <f t="shared" ref="B7:B68" si="0">B6+1</f>
        <v>2</v>
      </c>
      <c r="C7" s="72">
        <v>41408</v>
      </c>
      <c r="D7" s="73" t="s">
        <v>778</v>
      </c>
      <c r="E7" s="52" t="s">
        <v>47</v>
      </c>
      <c r="F7" s="52" t="s">
        <v>779</v>
      </c>
      <c r="G7" s="121" t="s">
        <v>780</v>
      </c>
      <c r="H7" s="121" t="s">
        <v>115</v>
      </c>
      <c r="I7" s="97">
        <v>41408</v>
      </c>
      <c r="J7" s="97">
        <v>41438</v>
      </c>
      <c r="K7" s="147">
        <v>1248</v>
      </c>
      <c r="L7" s="52"/>
    </row>
    <row r="8" spans="2:12" s="76" customFormat="1" ht="21.95" customHeight="1" thickBot="1">
      <c r="B8" s="60">
        <f t="shared" si="0"/>
        <v>3</v>
      </c>
      <c r="C8" s="72">
        <v>41354</v>
      </c>
      <c r="D8" s="73" t="s">
        <v>164</v>
      </c>
      <c r="E8" s="52" t="s">
        <v>708</v>
      </c>
      <c r="F8" s="52" t="s">
        <v>781</v>
      </c>
      <c r="G8" s="121" t="s">
        <v>782</v>
      </c>
      <c r="H8" s="119" t="s">
        <v>105</v>
      </c>
      <c r="I8" s="97">
        <v>41371</v>
      </c>
      <c r="J8" s="97">
        <v>41434</v>
      </c>
      <c r="K8" s="147">
        <v>6720</v>
      </c>
      <c r="L8" s="52"/>
    </row>
    <row r="9" spans="2:12" s="76" customFormat="1" ht="21.95" customHeight="1" thickBot="1">
      <c r="B9" s="60">
        <f t="shared" si="0"/>
        <v>4</v>
      </c>
      <c r="C9" s="72">
        <v>41401</v>
      </c>
      <c r="D9" s="73" t="s">
        <v>783</v>
      </c>
      <c r="E9" s="52" t="s">
        <v>47</v>
      </c>
      <c r="F9" s="52" t="s">
        <v>510</v>
      </c>
      <c r="G9" s="121" t="s">
        <v>267</v>
      </c>
      <c r="H9" s="119" t="s">
        <v>86</v>
      </c>
      <c r="I9" s="97">
        <v>41401</v>
      </c>
      <c r="J9" s="97">
        <v>41425</v>
      </c>
      <c r="K9" s="147">
        <v>1248</v>
      </c>
      <c r="L9" s="52"/>
    </row>
    <row r="10" spans="2:12" s="76" customFormat="1" ht="21.95" customHeight="1" thickBot="1">
      <c r="B10" s="60">
        <f t="shared" si="0"/>
        <v>5</v>
      </c>
      <c r="C10" s="72">
        <v>41401</v>
      </c>
      <c r="D10" s="73" t="s">
        <v>545</v>
      </c>
      <c r="E10" s="52" t="s">
        <v>784</v>
      </c>
      <c r="F10" s="52" t="s">
        <v>785</v>
      </c>
      <c r="G10" s="121" t="s">
        <v>625</v>
      </c>
      <c r="H10" s="119"/>
      <c r="I10" s="97">
        <v>41402</v>
      </c>
      <c r="J10" s="97"/>
      <c r="K10" s="147">
        <v>240</v>
      </c>
      <c r="L10" s="52"/>
    </row>
    <row r="11" spans="2:12" s="76" customFormat="1" ht="21.95" customHeight="1" thickBot="1">
      <c r="B11" s="60">
        <f t="shared" si="0"/>
        <v>6</v>
      </c>
      <c r="C11" s="72">
        <v>41401</v>
      </c>
      <c r="D11" s="73" t="s">
        <v>70</v>
      </c>
      <c r="E11" s="52" t="s">
        <v>50</v>
      </c>
      <c r="F11" s="52" t="s">
        <v>786</v>
      </c>
      <c r="G11" s="121" t="s">
        <v>787</v>
      </c>
      <c r="H11" s="119" t="s">
        <v>460</v>
      </c>
      <c r="I11" s="97">
        <v>41401</v>
      </c>
      <c r="J11" s="97">
        <v>41425</v>
      </c>
      <c r="K11" s="147"/>
      <c r="L11" s="52"/>
    </row>
    <row r="12" spans="2:12" s="76" customFormat="1" ht="21.95" customHeight="1">
      <c r="B12" s="60">
        <f t="shared" si="0"/>
        <v>7</v>
      </c>
      <c r="C12" s="72">
        <v>41401</v>
      </c>
      <c r="D12" s="73" t="s">
        <v>668</v>
      </c>
      <c r="E12" s="52" t="s">
        <v>30</v>
      </c>
      <c r="F12" s="52" t="s">
        <v>786</v>
      </c>
      <c r="G12" s="121" t="s">
        <v>788</v>
      </c>
      <c r="H12" s="121" t="s">
        <v>789</v>
      </c>
      <c r="I12" s="97">
        <v>41401</v>
      </c>
      <c r="J12" s="97">
        <v>41425</v>
      </c>
      <c r="K12" s="147"/>
      <c r="L12" s="52"/>
    </row>
    <row r="13" spans="2:12" s="76" customFormat="1" ht="21.95" customHeight="1">
      <c r="B13" s="60">
        <f t="shared" si="0"/>
        <v>8</v>
      </c>
      <c r="C13" s="72">
        <v>41404</v>
      </c>
      <c r="D13" s="73" t="s">
        <v>790</v>
      </c>
      <c r="E13" s="52" t="s">
        <v>47</v>
      </c>
      <c r="F13" s="52" t="s">
        <v>791</v>
      </c>
      <c r="G13" s="121" t="s">
        <v>792</v>
      </c>
      <c r="H13" s="121" t="s">
        <v>113</v>
      </c>
      <c r="I13" s="45">
        <v>41404</v>
      </c>
      <c r="J13" s="45">
        <v>41434</v>
      </c>
      <c r="K13" s="98">
        <v>1248</v>
      </c>
      <c r="L13" s="52"/>
    </row>
    <row r="14" spans="2:12" s="76" customFormat="1" ht="21.95" customHeight="1">
      <c r="B14" s="60">
        <f t="shared" si="0"/>
        <v>9</v>
      </c>
      <c r="C14" s="72">
        <v>41407</v>
      </c>
      <c r="D14" s="73" t="s">
        <v>31</v>
      </c>
      <c r="E14" s="52" t="s">
        <v>50</v>
      </c>
      <c r="F14" s="52" t="s">
        <v>718</v>
      </c>
      <c r="G14" s="121" t="s">
        <v>719</v>
      </c>
      <c r="H14" s="119" t="s">
        <v>109</v>
      </c>
      <c r="I14" s="45">
        <v>41409</v>
      </c>
      <c r="J14" s="45">
        <v>41439</v>
      </c>
      <c r="K14" s="98">
        <v>1350</v>
      </c>
      <c r="L14" s="52"/>
    </row>
    <row r="15" spans="2:12" s="76" customFormat="1" ht="21.95" customHeight="1">
      <c r="B15" s="60">
        <f t="shared" si="0"/>
        <v>10</v>
      </c>
      <c r="C15" s="72">
        <v>41396</v>
      </c>
      <c r="D15" s="73" t="s">
        <v>533</v>
      </c>
      <c r="E15" s="52" t="s">
        <v>613</v>
      </c>
      <c r="F15" s="52" t="s">
        <v>799</v>
      </c>
      <c r="G15" s="121" t="s">
        <v>624</v>
      </c>
      <c r="H15" s="121" t="s">
        <v>625</v>
      </c>
      <c r="I15" s="45">
        <v>41397</v>
      </c>
      <c r="J15" s="45">
        <v>41425</v>
      </c>
      <c r="K15" s="98">
        <v>3120</v>
      </c>
      <c r="L15" s="52" t="s">
        <v>800</v>
      </c>
    </row>
    <row r="16" spans="2:12" s="76" customFormat="1" ht="21.95" customHeight="1">
      <c r="B16" s="60">
        <f t="shared" si="0"/>
        <v>11</v>
      </c>
      <c r="C16" s="72">
        <v>41396</v>
      </c>
      <c r="D16" s="73" t="s">
        <v>801</v>
      </c>
      <c r="E16" s="52" t="s">
        <v>47</v>
      </c>
      <c r="F16" s="47" t="s">
        <v>151</v>
      </c>
      <c r="G16" s="188" t="s">
        <v>152</v>
      </c>
      <c r="H16" s="119" t="s">
        <v>86</v>
      </c>
      <c r="I16" s="45">
        <v>41395</v>
      </c>
      <c r="J16" s="45">
        <v>41425</v>
      </c>
      <c r="K16" s="98">
        <v>1248</v>
      </c>
      <c r="L16" s="52"/>
    </row>
    <row r="17" spans="2:12" s="76" customFormat="1" ht="21.95" customHeight="1">
      <c r="B17" s="60">
        <f t="shared" si="0"/>
        <v>12</v>
      </c>
      <c r="C17" s="72">
        <v>41397</v>
      </c>
      <c r="D17" s="73" t="s">
        <v>441</v>
      </c>
      <c r="E17" s="52" t="s">
        <v>30</v>
      </c>
      <c r="F17" s="52" t="s">
        <v>802</v>
      </c>
      <c r="G17" s="119" t="s">
        <v>772</v>
      </c>
      <c r="H17" s="119" t="s">
        <v>102</v>
      </c>
      <c r="I17" s="45">
        <v>41397</v>
      </c>
      <c r="J17" s="45">
        <v>41418</v>
      </c>
      <c r="K17" s="98"/>
      <c r="L17" s="52"/>
    </row>
    <row r="18" spans="2:12" s="76" customFormat="1" ht="21.95" customHeight="1">
      <c r="B18" s="60">
        <f t="shared" si="0"/>
        <v>13</v>
      </c>
      <c r="C18" s="72">
        <v>41397</v>
      </c>
      <c r="D18" s="73" t="s">
        <v>548</v>
      </c>
      <c r="E18" s="52" t="s">
        <v>803</v>
      </c>
      <c r="F18" s="52" t="s">
        <v>58</v>
      </c>
      <c r="G18" s="119" t="s">
        <v>294</v>
      </c>
      <c r="H18" s="119" t="s">
        <v>109</v>
      </c>
      <c r="I18" s="58">
        <v>41397</v>
      </c>
      <c r="J18" s="58">
        <v>41425</v>
      </c>
      <c r="K18" s="148">
        <v>500</v>
      </c>
      <c r="L18" s="52"/>
    </row>
    <row r="19" spans="2:12" s="76" customFormat="1" ht="21.95" customHeight="1">
      <c r="B19" s="60">
        <f t="shared" si="0"/>
        <v>14</v>
      </c>
      <c r="C19" s="72">
        <v>41397</v>
      </c>
      <c r="D19" s="73" t="s">
        <v>804</v>
      </c>
      <c r="E19" s="52" t="s">
        <v>47</v>
      </c>
      <c r="F19" s="166" t="s">
        <v>237</v>
      </c>
      <c r="G19" s="119" t="s">
        <v>238</v>
      </c>
      <c r="H19" s="119" t="s">
        <v>107</v>
      </c>
      <c r="I19" s="45">
        <v>41397</v>
      </c>
      <c r="J19" s="58">
        <v>41427</v>
      </c>
      <c r="K19" s="148">
        <v>1248</v>
      </c>
      <c r="L19" s="52"/>
    </row>
    <row r="20" spans="2:12" s="76" customFormat="1" ht="21.95" customHeight="1">
      <c r="B20" s="60">
        <f t="shared" si="0"/>
        <v>15</v>
      </c>
      <c r="C20" s="72">
        <v>41397</v>
      </c>
      <c r="D20" s="73" t="s">
        <v>805</v>
      </c>
      <c r="E20" s="52" t="s">
        <v>47</v>
      </c>
      <c r="F20" s="47" t="s">
        <v>208</v>
      </c>
      <c r="G20" s="119" t="s">
        <v>696</v>
      </c>
      <c r="H20" s="119" t="s">
        <v>107</v>
      </c>
      <c r="I20" s="58">
        <v>41397</v>
      </c>
      <c r="J20" s="58">
        <v>41425</v>
      </c>
      <c r="K20" s="148">
        <v>1248</v>
      </c>
      <c r="L20" s="52"/>
    </row>
    <row r="21" spans="2:12" s="76" customFormat="1" ht="21.95" customHeight="1" thickBot="1">
      <c r="B21" s="60">
        <f t="shared" si="0"/>
        <v>16</v>
      </c>
      <c r="C21" s="72">
        <v>41396</v>
      </c>
      <c r="D21" s="73" t="s">
        <v>525</v>
      </c>
      <c r="E21" s="52" t="s">
        <v>806</v>
      </c>
      <c r="F21" s="52" t="s">
        <v>785</v>
      </c>
      <c r="G21" s="119" t="s">
        <v>807</v>
      </c>
      <c r="H21" s="119" t="s">
        <v>625</v>
      </c>
      <c r="I21" s="45">
        <v>41397</v>
      </c>
      <c r="J21" s="45">
        <v>41398</v>
      </c>
      <c r="K21" s="98">
        <v>480</v>
      </c>
      <c r="L21" s="52"/>
    </row>
    <row r="22" spans="2:12" s="76" customFormat="1" ht="21.95" customHeight="1" thickBot="1">
      <c r="B22" s="60">
        <f t="shared" si="0"/>
        <v>17</v>
      </c>
      <c r="C22" s="72">
        <v>41396</v>
      </c>
      <c r="D22" s="73" t="s">
        <v>546</v>
      </c>
      <c r="E22" s="52" t="s">
        <v>53</v>
      </c>
      <c r="F22" s="52" t="s">
        <v>368</v>
      </c>
      <c r="G22" s="121" t="s">
        <v>128</v>
      </c>
      <c r="H22" s="119" t="s">
        <v>109</v>
      </c>
      <c r="I22" s="97">
        <v>41396</v>
      </c>
      <c r="J22" s="97">
        <v>41425</v>
      </c>
      <c r="K22" s="147">
        <v>500</v>
      </c>
      <c r="L22" s="52"/>
    </row>
    <row r="23" spans="2:12" s="76" customFormat="1" ht="21.95" customHeight="1" thickBot="1">
      <c r="B23" s="60">
        <f t="shared" si="0"/>
        <v>18</v>
      </c>
      <c r="C23" s="72">
        <v>41396</v>
      </c>
      <c r="D23" s="73" t="s">
        <v>551</v>
      </c>
      <c r="E23" s="52" t="s">
        <v>53</v>
      </c>
      <c r="F23" s="52" t="s">
        <v>59</v>
      </c>
      <c r="G23" s="121" t="s">
        <v>126</v>
      </c>
      <c r="H23" s="119" t="s">
        <v>109</v>
      </c>
      <c r="I23" s="97">
        <v>41396</v>
      </c>
      <c r="J23" s="97">
        <v>41425</v>
      </c>
      <c r="K23" s="147">
        <v>500</v>
      </c>
      <c r="L23" s="52"/>
    </row>
    <row r="24" spans="2:12" s="76" customFormat="1" ht="21.95" customHeight="1">
      <c r="B24" s="60">
        <f t="shared" si="0"/>
        <v>19</v>
      </c>
      <c r="C24" s="72">
        <v>41396</v>
      </c>
      <c r="D24" s="73" t="s">
        <v>566</v>
      </c>
      <c r="E24" s="47" t="s">
        <v>53</v>
      </c>
      <c r="F24" s="47" t="s">
        <v>161</v>
      </c>
      <c r="G24" s="119" t="s">
        <v>127</v>
      </c>
      <c r="H24" s="164" t="s">
        <v>86</v>
      </c>
      <c r="I24" s="45">
        <v>41396</v>
      </c>
      <c r="J24" s="45">
        <v>41425</v>
      </c>
      <c r="K24" s="98">
        <v>500</v>
      </c>
      <c r="L24" s="52"/>
    </row>
    <row r="25" spans="2:12" s="76" customFormat="1" ht="21.95" customHeight="1" thickBot="1">
      <c r="B25" s="60">
        <f t="shared" si="0"/>
        <v>20</v>
      </c>
      <c r="C25" s="72">
        <v>41396</v>
      </c>
      <c r="D25" s="73" t="s">
        <v>561</v>
      </c>
      <c r="E25" s="52" t="s">
        <v>803</v>
      </c>
      <c r="F25" s="65" t="s">
        <v>59</v>
      </c>
      <c r="G25" s="121" t="s">
        <v>529</v>
      </c>
      <c r="H25" s="119" t="s">
        <v>109</v>
      </c>
      <c r="I25" s="45">
        <v>41396</v>
      </c>
      <c r="J25" s="45">
        <v>41425</v>
      </c>
      <c r="K25" s="98">
        <v>500</v>
      </c>
      <c r="L25" s="52"/>
    </row>
    <row r="26" spans="2:12" s="76" customFormat="1" ht="21.95" customHeight="1" thickBot="1">
      <c r="B26" s="60">
        <f t="shared" si="0"/>
        <v>21</v>
      </c>
      <c r="C26" s="72">
        <v>41396</v>
      </c>
      <c r="D26" s="73" t="s">
        <v>563</v>
      </c>
      <c r="E26" s="52" t="s">
        <v>53</v>
      </c>
      <c r="F26" s="52" t="s">
        <v>368</v>
      </c>
      <c r="G26" s="121" t="s">
        <v>128</v>
      </c>
      <c r="H26" s="119" t="s">
        <v>109</v>
      </c>
      <c r="I26" s="45">
        <v>41396</v>
      </c>
      <c r="J26" s="45">
        <v>41425</v>
      </c>
      <c r="K26" s="147">
        <v>500</v>
      </c>
      <c r="L26" s="52"/>
    </row>
    <row r="27" spans="2:12" s="76" customFormat="1" ht="21.95" customHeight="1">
      <c r="B27" s="60">
        <f t="shared" si="0"/>
        <v>22</v>
      </c>
      <c r="C27" s="72">
        <v>41396</v>
      </c>
      <c r="D27" s="73" t="s">
        <v>568</v>
      </c>
      <c r="E27" s="52" t="s">
        <v>53</v>
      </c>
      <c r="F27" s="52" t="s">
        <v>370</v>
      </c>
      <c r="G27" s="121" t="s">
        <v>125</v>
      </c>
      <c r="H27" s="119" t="s">
        <v>109</v>
      </c>
      <c r="I27" s="45">
        <v>41396</v>
      </c>
      <c r="J27" s="45">
        <v>41425</v>
      </c>
      <c r="K27" s="147">
        <v>500</v>
      </c>
      <c r="L27" s="52"/>
    </row>
    <row r="28" spans="2:12" s="76" customFormat="1" ht="21.95" customHeight="1">
      <c r="B28" s="60">
        <f t="shared" si="0"/>
        <v>23</v>
      </c>
      <c r="C28" s="72">
        <v>41396</v>
      </c>
      <c r="D28" s="73" t="s">
        <v>116</v>
      </c>
      <c r="E28" s="52" t="s">
        <v>808</v>
      </c>
      <c r="F28" s="65" t="s">
        <v>809</v>
      </c>
      <c r="G28" s="119" t="s">
        <v>810</v>
      </c>
      <c r="H28" s="119" t="s">
        <v>811</v>
      </c>
      <c r="I28" s="45">
        <v>41275</v>
      </c>
      <c r="J28" s="45">
        <v>41455</v>
      </c>
      <c r="K28" s="98">
        <v>10404</v>
      </c>
      <c r="L28" s="52" t="s">
        <v>812</v>
      </c>
    </row>
    <row r="29" spans="2:12" s="76" customFormat="1" ht="21.95" customHeight="1">
      <c r="B29" s="60">
        <f t="shared" si="0"/>
        <v>24</v>
      </c>
      <c r="C29" s="72">
        <v>41396</v>
      </c>
      <c r="D29" s="73" t="s">
        <v>22</v>
      </c>
      <c r="E29" s="52" t="s">
        <v>808</v>
      </c>
      <c r="F29" s="65" t="s">
        <v>809</v>
      </c>
      <c r="G29" s="119" t="s">
        <v>813</v>
      </c>
      <c r="H29" s="119" t="s">
        <v>84</v>
      </c>
      <c r="I29" s="45">
        <v>41275</v>
      </c>
      <c r="J29" s="45">
        <v>41455</v>
      </c>
      <c r="K29" s="98">
        <v>10404</v>
      </c>
      <c r="L29" s="52" t="s">
        <v>812</v>
      </c>
    </row>
    <row r="30" spans="2:12" s="76" customFormat="1" ht="21.95" customHeight="1">
      <c r="B30" s="60">
        <f t="shared" si="0"/>
        <v>25</v>
      </c>
      <c r="C30" s="72">
        <v>41396</v>
      </c>
      <c r="D30" s="73" t="s">
        <v>282</v>
      </c>
      <c r="E30" s="52" t="s">
        <v>808</v>
      </c>
      <c r="F30" s="65" t="s">
        <v>809</v>
      </c>
      <c r="G30" s="119" t="s">
        <v>814</v>
      </c>
      <c r="H30" s="119" t="s">
        <v>87</v>
      </c>
      <c r="I30" s="45">
        <v>41275</v>
      </c>
      <c r="J30" s="45">
        <v>41455</v>
      </c>
      <c r="K30" s="98">
        <v>10404</v>
      </c>
      <c r="L30" s="52" t="s">
        <v>812</v>
      </c>
    </row>
    <row r="31" spans="2:12" s="76" customFormat="1" ht="21.95" customHeight="1">
      <c r="B31" s="60">
        <f t="shared" si="0"/>
        <v>26</v>
      </c>
      <c r="C31" s="72">
        <v>41396</v>
      </c>
      <c r="D31" s="73" t="s">
        <v>80</v>
      </c>
      <c r="E31" s="52" t="s">
        <v>808</v>
      </c>
      <c r="F31" s="65" t="s">
        <v>809</v>
      </c>
      <c r="G31" s="119" t="s">
        <v>815</v>
      </c>
      <c r="H31" s="119" t="s">
        <v>107</v>
      </c>
      <c r="I31" s="45">
        <v>41275</v>
      </c>
      <c r="J31" s="45">
        <v>41455</v>
      </c>
      <c r="K31" s="98">
        <v>10404</v>
      </c>
      <c r="L31" s="52" t="s">
        <v>812</v>
      </c>
    </row>
    <row r="32" spans="2:12" s="76" customFormat="1" ht="19.5">
      <c r="B32" s="60">
        <f>B31+1</f>
        <v>27</v>
      </c>
      <c r="C32" s="72">
        <v>41396</v>
      </c>
      <c r="D32" s="73" t="s">
        <v>21</v>
      </c>
      <c r="E32" s="52" t="s">
        <v>808</v>
      </c>
      <c r="F32" s="65" t="s">
        <v>809</v>
      </c>
      <c r="G32" s="119" t="s">
        <v>816</v>
      </c>
      <c r="H32" s="119" t="s">
        <v>817</v>
      </c>
      <c r="I32" s="45">
        <v>41275</v>
      </c>
      <c r="J32" s="45">
        <v>41455</v>
      </c>
      <c r="K32" s="98">
        <v>10404</v>
      </c>
      <c r="L32" s="52" t="s">
        <v>812</v>
      </c>
    </row>
    <row r="33" spans="2:12" s="76" customFormat="1" ht="21.95" customHeight="1">
      <c r="B33" s="60">
        <f t="shared" si="0"/>
        <v>28</v>
      </c>
      <c r="C33" s="72">
        <v>41396</v>
      </c>
      <c r="D33" s="73" t="s">
        <v>23</v>
      </c>
      <c r="E33" s="52" t="s">
        <v>808</v>
      </c>
      <c r="F33" s="65" t="s">
        <v>809</v>
      </c>
      <c r="G33" s="119" t="s">
        <v>818</v>
      </c>
      <c r="H33" s="119" t="s">
        <v>84</v>
      </c>
      <c r="I33" s="45">
        <v>41275</v>
      </c>
      <c r="J33" s="45">
        <v>41455</v>
      </c>
      <c r="K33" s="98">
        <v>10404</v>
      </c>
      <c r="L33" s="52" t="s">
        <v>812</v>
      </c>
    </row>
    <row r="34" spans="2:12" s="76" customFormat="1" ht="21.95" customHeight="1">
      <c r="B34" s="60">
        <f t="shared" si="0"/>
        <v>29</v>
      </c>
      <c r="C34" s="72">
        <v>41408</v>
      </c>
      <c r="D34" s="77" t="s">
        <v>819</v>
      </c>
      <c r="E34" s="52" t="s">
        <v>47</v>
      </c>
      <c r="F34" s="167" t="s">
        <v>233</v>
      </c>
      <c r="G34" s="119" t="s">
        <v>234</v>
      </c>
      <c r="H34" s="119" t="s">
        <v>235</v>
      </c>
      <c r="I34" s="45">
        <v>41409</v>
      </c>
      <c r="J34" s="58">
        <v>41425</v>
      </c>
      <c r="K34" s="148">
        <v>1248</v>
      </c>
      <c r="L34" s="47"/>
    </row>
    <row r="35" spans="2:12" s="76" customFormat="1" ht="21.95" customHeight="1">
      <c r="B35" s="60">
        <f t="shared" si="0"/>
        <v>30</v>
      </c>
      <c r="C35" s="72">
        <v>41408</v>
      </c>
      <c r="D35" s="77" t="s">
        <v>820</v>
      </c>
      <c r="E35" s="52" t="s">
        <v>47</v>
      </c>
      <c r="F35" s="65" t="s">
        <v>821</v>
      </c>
      <c r="G35" s="119" t="s">
        <v>822</v>
      </c>
      <c r="H35" s="119" t="s">
        <v>86</v>
      </c>
      <c r="I35" s="45">
        <v>41409</v>
      </c>
      <c r="J35" s="45">
        <v>41439</v>
      </c>
      <c r="K35" s="98">
        <v>1248</v>
      </c>
      <c r="L35" s="47"/>
    </row>
    <row r="36" spans="2:12" s="76" customFormat="1" ht="21.95" customHeight="1">
      <c r="B36" s="60">
        <f t="shared" si="0"/>
        <v>31</v>
      </c>
      <c r="C36" s="72">
        <v>41408</v>
      </c>
      <c r="D36" s="77" t="s">
        <v>823</v>
      </c>
      <c r="E36" s="52" t="s">
        <v>47</v>
      </c>
      <c r="F36" s="52" t="s">
        <v>824</v>
      </c>
      <c r="G36" s="119" t="s">
        <v>825</v>
      </c>
      <c r="H36" s="119" t="s">
        <v>143</v>
      </c>
      <c r="I36" s="45">
        <v>41408</v>
      </c>
      <c r="J36" s="45">
        <v>41425</v>
      </c>
      <c r="K36" s="98"/>
      <c r="L36" s="47"/>
    </row>
    <row r="37" spans="2:12" s="76" customFormat="1" ht="21.95" customHeight="1">
      <c r="B37" s="60">
        <f t="shared" si="0"/>
        <v>32</v>
      </c>
      <c r="C37" s="72">
        <v>41408</v>
      </c>
      <c r="D37" s="77" t="s">
        <v>826</v>
      </c>
      <c r="E37" s="52" t="s">
        <v>47</v>
      </c>
      <c r="F37" s="52" t="s">
        <v>827</v>
      </c>
      <c r="G37" s="119" t="s">
        <v>186</v>
      </c>
      <c r="H37" s="119" t="s">
        <v>113</v>
      </c>
      <c r="I37" s="45">
        <v>41408</v>
      </c>
      <c r="J37" s="58">
        <v>41439</v>
      </c>
      <c r="K37" s="148"/>
      <c r="L37" s="47"/>
    </row>
    <row r="38" spans="2:12" s="76" customFormat="1" ht="21.95" customHeight="1">
      <c r="B38" s="60">
        <f t="shared" si="0"/>
        <v>33</v>
      </c>
      <c r="C38" s="79">
        <v>41409</v>
      </c>
      <c r="D38" s="77" t="s">
        <v>32</v>
      </c>
      <c r="E38" s="52" t="s">
        <v>50</v>
      </c>
      <c r="F38" s="52" t="s">
        <v>213</v>
      </c>
      <c r="G38" s="119" t="s">
        <v>214</v>
      </c>
      <c r="H38" s="119" t="s">
        <v>109</v>
      </c>
      <c r="I38" s="45">
        <v>41409</v>
      </c>
      <c r="J38" s="45">
        <v>41439</v>
      </c>
      <c r="K38" s="98">
        <v>1115</v>
      </c>
      <c r="L38" s="47"/>
    </row>
    <row r="39" spans="2:12" s="76" customFormat="1" ht="21.95" customHeight="1">
      <c r="B39" s="60">
        <f t="shared" si="0"/>
        <v>34</v>
      </c>
      <c r="C39" s="79">
        <v>41409</v>
      </c>
      <c r="D39" s="77" t="s">
        <v>589</v>
      </c>
      <c r="E39" s="52" t="s">
        <v>53</v>
      </c>
      <c r="F39" s="52" t="s">
        <v>213</v>
      </c>
      <c r="G39" s="119" t="s">
        <v>214</v>
      </c>
      <c r="H39" s="119" t="s">
        <v>109</v>
      </c>
      <c r="I39" s="45">
        <v>41409</v>
      </c>
      <c r="J39" s="45">
        <v>41439</v>
      </c>
      <c r="K39" s="98">
        <v>500</v>
      </c>
      <c r="L39" s="47"/>
    </row>
    <row r="40" spans="2:12" s="76" customFormat="1" ht="21.95" customHeight="1">
      <c r="B40" s="60">
        <f t="shared" si="0"/>
        <v>35</v>
      </c>
      <c r="C40" s="79">
        <v>41409</v>
      </c>
      <c r="D40" s="77" t="s">
        <v>462</v>
      </c>
      <c r="E40" s="52" t="s">
        <v>30</v>
      </c>
      <c r="F40" s="166" t="s">
        <v>217</v>
      </c>
      <c r="G40" s="126" t="s">
        <v>218</v>
      </c>
      <c r="H40" s="119" t="s">
        <v>86</v>
      </c>
      <c r="I40" s="45">
        <v>41410</v>
      </c>
      <c r="J40" s="58">
        <v>41440</v>
      </c>
      <c r="K40" s="148"/>
      <c r="L40" s="47"/>
    </row>
    <row r="41" spans="2:12" s="76" customFormat="1" ht="21.95" customHeight="1">
      <c r="B41" s="60">
        <f t="shared" si="0"/>
        <v>36</v>
      </c>
      <c r="C41" s="79">
        <v>41409</v>
      </c>
      <c r="D41" s="77" t="s">
        <v>828</v>
      </c>
      <c r="E41" s="61" t="s">
        <v>47</v>
      </c>
      <c r="F41" s="166" t="s">
        <v>435</v>
      </c>
      <c r="G41" s="119" t="s">
        <v>738</v>
      </c>
      <c r="H41" s="119" t="s">
        <v>739</v>
      </c>
      <c r="I41" s="45">
        <v>41409</v>
      </c>
      <c r="J41" s="45">
        <v>41437</v>
      </c>
      <c r="K41" s="148">
        <v>1248</v>
      </c>
      <c r="L41" s="47"/>
    </row>
    <row r="42" spans="2:12" s="76" customFormat="1" ht="21.95" customHeight="1">
      <c r="B42" s="60">
        <f t="shared" si="0"/>
        <v>37</v>
      </c>
      <c r="C42" s="79">
        <v>41402</v>
      </c>
      <c r="D42" s="77" t="s">
        <v>829</v>
      </c>
      <c r="E42" s="61" t="s">
        <v>47</v>
      </c>
      <c r="F42" s="52" t="s">
        <v>193</v>
      </c>
      <c r="G42" s="119" t="s">
        <v>531</v>
      </c>
      <c r="H42" s="119" t="s">
        <v>196</v>
      </c>
      <c r="I42" s="45">
        <v>41402</v>
      </c>
      <c r="J42" s="58">
        <v>41407</v>
      </c>
      <c r="K42" s="148"/>
      <c r="L42" s="47"/>
    </row>
    <row r="43" spans="2:12" s="76" customFormat="1" ht="21.95" customHeight="1">
      <c r="B43" s="60">
        <f t="shared" si="0"/>
        <v>38</v>
      </c>
      <c r="C43" s="79">
        <v>41401</v>
      </c>
      <c r="D43" s="77" t="s">
        <v>19</v>
      </c>
      <c r="E43" s="52" t="s">
        <v>540</v>
      </c>
      <c r="F43" s="65" t="s">
        <v>179</v>
      </c>
      <c r="G43" s="119" t="s">
        <v>180</v>
      </c>
      <c r="H43" s="119" t="s">
        <v>145</v>
      </c>
      <c r="I43" s="45">
        <v>41401</v>
      </c>
      <c r="J43" s="45">
        <v>41425</v>
      </c>
      <c r="K43" s="98">
        <v>1734</v>
      </c>
      <c r="L43" s="47"/>
    </row>
    <row r="44" spans="2:12" s="76" customFormat="1" ht="21.95" customHeight="1">
      <c r="B44" s="60">
        <f t="shared" si="0"/>
        <v>39</v>
      </c>
      <c r="C44" s="79">
        <v>41401</v>
      </c>
      <c r="D44" s="77" t="s">
        <v>20</v>
      </c>
      <c r="E44" s="52" t="s">
        <v>540</v>
      </c>
      <c r="F44" s="65" t="s">
        <v>179</v>
      </c>
      <c r="G44" s="119" t="s">
        <v>181</v>
      </c>
      <c r="H44" s="119" t="s">
        <v>182</v>
      </c>
      <c r="I44" s="45">
        <v>41401</v>
      </c>
      <c r="J44" s="45">
        <v>41425</v>
      </c>
      <c r="K44" s="98">
        <v>1734</v>
      </c>
      <c r="L44" s="47"/>
    </row>
    <row r="45" spans="2:12" s="76" customFormat="1" ht="21.95" customHeight="1">
      <c r="B45" s="60">
        <f t="shared" si="0"/>
        <v>40</v>
      </c>
      <c r="C45" s="79">
        <v>41401</v>
      </c>
      <c r="D45" s="77" t="s">
        <v>81</v>
      </c>
      <c r="E45" s="52" t="s">
        <v>540</v>
      </c>
      <c r="F45" s="65" t="s">
        <v>179</v>
      </c>
      <c r="G45" s="119" t="s">
        <v>541</v>
      </c>
      <c r="H45" s="119" t="s">
        <v>184</v>
      </c>
      <c r="I45" s="45">
        <v>41401</v>
      </c>
      <c r="J45" s="45">
        <v>41425</v>
      </c>
      <c r="K45" s="98">
        <v>1734</v>
      </c>
      <c r="L45" s="47"/>
    </row>
    <row r="46" spans="2:12" s="76" customFormat="1" ht="21.95" customHeight="1">
      <c r="B46" s="60">
        <f t="shared" si="0"/>
        <v>41</v>
      </c>
      <c r="C46" s="79">
        <v>41402</v>
      </c>
      <c r="D46" s="77" t="s">
        <v>830</v>
      </c>
      <c r="E46" s="61" t="s">
        <v>47</v>
      </c>
      <c r="F46" s="166" t="s">
        <v>138</v>
      </c>
      <c r="G46" s="119" t="s">
        <v>139</v>
      </c>
      <c r="H46" s="126" t="s">
        <v>115</v>
      </c>
      <c r="I46" s="45">
        <v>41402</v>
      </c>
      <c r="J46" s="58">
        <v>41411</v>
      </c>
      <c r="K46" s="148"/>
      <c r="L46" s="47"/>
    </row>
    <row r="47" spans="2:12" s="76" customFormat="1" ht="19.5">
      <c r="B47" s="60">
        <f t="shared" si="0"/>
        <v>42</v>
      </c>
      <c r="C47" s="79">
        <v>41402</v>
      </c>
      <c r="D47" s="77" t="s">
        <v>831</v>
      </c>
      <c r="E47" s="61" t="s">
        <v>47</v>
      </c>
      <c r="F47" s="166" t="s">
        <v>211</v>
      </c>
      <c r="G47" s="119" t="s">
        <v>212</v>
      </c>
      <c r="H47" s="119" t="s">
        <v>105</v>
      </c>
      <c r="I47" s="45">
        <v>41402</v>
      </c>
      <c r="J47" s="58">
        <v>41432</v>
      </c>
      <c r="K47" s="148">
        <v>1248</v>
      </c>
      <c r="L47" s="47"/>
    </row>
    <row r="48" spans="2:12" s="76" customFormat="1" ht="21.95" customHeight="1">
      <c r="B48" s="60">
        <f t="shared" si="0"/>
        <v>43</v>
      </c>
      <c r="C48" s="79">
        <v>41402</v>
      </c>
      <c r="D48" s="77" t="s">
        <v>33</v>
      </c>
      <c r="E48" s="47" t="s">
        <v>50</v>
      </c>
      <c r="F48" s="47" t="s">
        <v>57</v>
      </c>
      <c r="G48" s="119" t="s">
        <v>356</v>
      </c>
      <c r="H48" s="119" t="s">
        <v>107</v>
      </c>
      <c r="I48" s="45">
        <v>41402</v>
      </c>
      <c r="J48" s="58">
        <v>41425</v>
      </c>
      <c r="K48" s="148">
        <v>1350</v>
      </c>
      <c r="L48" s="47"/>
    </row>
    <row r="49" spans="2:12" s="76" customFormat="1" ht="21.95" customHeight="1">
      <c r="B49" s="60">
        <f t="shared" si="0"/>
        <v>44</v>
      </c>
      <c r="C49" s="79">
        <v>41402</v>
      </c>
      <c r="D49" s="77" t="s">
        <v>832</v>
      </c>
      <c r="E49" s="61" t="s">
        <v>47</v>
      </c>
      <c r="F49" s="166" t="s">
        <v>833</v>
      </c>
      <c r="G49" s="119" t="s">
        <v>834</v>
      </c>
      <c r="H49" s="119" t="s">
        <v>109</v>
      </c>
      <c r="I49" s="45">
        <v>41402</v>
      </c>
      <c r="J49" s="58">
        <v>41432</v>
      </c>
      <c r="K49" s="148">
        <v>1248</v>
      </c>
      <c r="L49" s="47"/>
    </row>
    <row r="50" spans="2:12" s="76" customFormat="1" ht="21.95" customHeight="1">
      <c r="B50" s="60">
        <f t="shared" si="0"/>
        <v>45</v>
      </c>
      <c r="C50" s="79">
        <v>41402</v>
      </c>
      <c r="D50" s="77" t="s">
        <v>835</v>
      </c>
      <c r="E50" s="61" t="s">
        <v>47</v>
      </c>
      <c r="F50" s="145" t="s">
        <v>130</v>
      </c>
      <c r="G50" s="119" t="s">
        <v>131</v>
      </c>
      <c r="H50" s="119" t="s">
        <v>115</v>
      </c>
      <c r="I50" s="45">
        <v>41402</v>
      </c>
      <c r="J50" s="58">
        <v>41425</v>
      </c>
      <c r="K50" s="148">
        <v>1248</v>
      </c>
      <c r="L50" s="47"/>
    </row>
    <row r="51" spans="2:12" s="76" customFormat="1" ht="21.95" customHeight="1">
      <c r="B51" s="60">
        <f t="shared" si="0"/>
        <v>46</v>
      </c>
      <c r="C51" s="79">
        <v>41402</v>
      </c>
      <c r="D51" s="77" t="s">
        <v>835</v>
      </c>
      <c r="E51" s="47" t="s">
        <v>44</v>
      </c>
      <c r="F51" s="47" t="s">
        <v>683</v>
      </c>
      <c r="G51" s="188" t="s">
        <v>684</v>
      </c>
      <c r="H51" s="119" t="s">
        <v>115</v>
      </c>
      <c r="I51" s="58">
        <v>41403</v>
      </c>
      <c r="J51" s="58">
        <v>41433</v>
      </c>
      <c r="K51" s="98">
        <v>875</v>
      </c>
      <c r="L51" s="47"/>
    </row>
    <row r="52" spans="2:12" s="76" customFormat="1" ht="21.95" customHeight="1">
      <c r="B52" s="60">
        <f t="shared" si="0"/>
        <v>47</v>
      </c>
      <c r="C52" s="79">
        <v>41410</v>
      </c>
      <c r="D52" s="77" t="s">
        <v>836</v>
      </c>
      <c r="E52" s="61" t="s">
        <v>47</v>
      </c>
      <c r="F52" s="47" t="s">
        <v>449</v>
      </c>
      <c r="G52" s="119" t="s">
        <v>450</v>
      </c>
      <c r="H52" s="119" t="s">
        <v>109</v>
      </c>
      <c r="I52" s="45">
        <v>41410</v>
      </c>
      <c r="J52" s="58">
        <v>41440</v>
      </c>
      <c r="K52" s="148">
        <v>1248</v>
      </c>
      <c r="L52" s="47"/>
    </row>
    <row r="53" spans="2:12" s="76" customFormat="1" ht="21.95" customHeight="1">
      <c r="B53" s="60">
        <f t="shared" si="0"/>
        <v>48</v>
      </c>
      <c r="C53" s="79">
        <v>41410</v>
      </c>
      <c r="D53" s="77" t="s">
        <v>582</v>
      </c>
      <c r="E53" s="52" t="s">
        <v>837</v>
      </c>
      <c r="F53" s="52" t="s">
        <v>614</v>
      </c>
      <c r="G53" s="121" t="s">
        <v>615</v>
      </c>
      <c r="H53" s="121" t="s">
        <v>586</v>
      </c>
      <c r="I53" s="45">
        <v>41426</v>
      </c>
      <c r="J53" s="58">
        <v>41455</v>
      </c>
      <c r="K53" s="148">
        <v>2400</v>
      </c>
      <c r="L53" s="47" t="s">
        <v>838</v>
      </c>
    </row>
    <row r="54" spans="2:12" s="76" customFormat="1" ht="21.95" customHeight="1">
      <c r="B54" s="60">
        <f t="shared" si="0"/>
        <v>49</v>
      </c>
      <c r="C54" s="79">
        <v>41410</v>
      </c>
      <c r="D54" s="77" t="s">
        <v>587</v>
      </c>
      <c r="E54" s="52" t="s">
        <v>839</v>
      </c>
      <c r="F54" s="52" t="s">
        <v>614</v>
      </c>
      <c r="G54" s="121" t="s">
        <v>615</v>
      </c>
      <c r="H54" s="121" t="s">
        <v>586</v>
      </c>
      <c r="I54" s="45">
        <v>41432</v>
      </c>
      <c r="J54" s="58">
        <v>41455</v>
      </c>
      <c r="K54" s="148">
        <v>2880</v>
      </c>
      <c r="L54" s="47" t="s">
        <v>840</v>
      </c>
    </row>
    <row r="55" spans="2:12" s="76" customFormat="1" ht="21.95" customHeight="1">
      <c r="B55" s="60">
        <f t="shared" si="0"/>
        <v>50</v>
      </c>
      <c r="C55" s="79">
        <v>41410</v>
      </c>
      <c r="D55" s="77" t="s">
        <v>580</v>
      </c>
      <c r="E55" s="52" t="s">
        <v>841</v>
      </c>
      <c r="F55" s="52" t="s">
        <v>614</v>
      </c>
      <c r="G55" s="121" t="s">
        <v>615</v>
      </c>
      <c r="H55" s="121" t="s">
        <v>586</v>
      </c>
      <c r="I55" s="45">
        <v>41425</v>
      </c>
      <c r="J55" s="58">
        <v>41455</v>
      </c>
      <c r="K55" s="148">
        <v>2880</v>
      </c>
      <c r="L55" s="47" t="s">
        <v>842</v>
      </c>
    </row>
    <row r="56" spans="2:12" s="76" customFormat="1" ht="21.95" customHeight="1">
      <c r="B56" s="60">
        <f t="shared" si="0"/>
        <v>51</v>
      </c>
      <c r="C56" s="79">
        <v>41411</v>
      </c>
      <c r="D56" s="77" t="s">
        <v>843</v>
      </c>
      <c r="E56" s="61" t="s">
        <v>47</v>
      </c>
      <c r="F56" s="166" t="s">
        <v>376</v>
      </c>
      <c r="G56" s="119" t="s">
        <v>585</v>
      </c>
      <c r="H56" s="119" t="s">
        <v>586</v>
      </c>
      <c r="I56" s="45">
        <v>41411</v>
      </c>
      <c r="J56" s="58">
        <v>41455</v>
      </c>
      <c r="K56" s="148">
        <v>2496</v>
      </c>
      <c r="L56" s="47"/>
    </row>
    <row r="57" spans="2:12" s="76" customFormat="1" ht="21.95" customHeight="1">
      <c r="B57" s="60">
        <f t="shared" si="0"/>
        <v>52</v>
      </c>
      <c r="C57" s="79">
        <v>41388</v>
      </c>
      <c r="D57" s="77" t="s">
        <v>844</v>
      </c>
      <c r="E57" s="61" t="s">
        <v>47</v>
      </c>
      <c r="F57" s="166" t="s">
        <v>59</v>
      </c>
      <c r="G57" s="119" t="s">
        <v>845</v>
      </c>
      <c r="H57" s="119" t="s">
        <v>637</v>
      </c>
      <c r="I57" s="45">
        <v>41411</v>
      </c>
      <c r="J57" s="58">
        <v>41441</v>
      </c>
      <c r="K57" s="148">
        <v>1248</v>
      </c>
      <c r="L57" s="47"/>
    </row>
    <row r="58" spans="2:12" s="76" customFormat="1" ht="21.95" customHeight="1">
      <c r="B58" s="60">
        <f t="shared" si="0"/>
        <v>53</v>
      </c>
      <c r="C58" s="79">
        <v>41411</v>
      </c>
      <c r="D58" s="77" t="s">
        <v>448</v>
      </c>
      <c r="E58" s="61" t="s">
        <v>30</v>
      </c>
      <c r="F58" s="65" t="s">
        <v>133</v>
      </c>
      <c r="G58" s="119" t="s">
        <v>660</v>
      </c>
      <c r="H58" s="119" t="s">
        <v>134</v>
      </c>
      <c r="I58" s="45">
        <v>41414</v>
      </c>
      <c r="J58" s="58">
        <v>41444</v>
      </c>
      <c r="K58" s="148"/>
      <c r="L58" s="47"/>
    </row>
    <row r="59" spans="2:12" s="76" customFormat="1" ht="21.95" customHeight="1">
      <c r="B59" s="60">
        <f t="shared" si="0"/>
        <v>54</v>
      </c>
      <c r="C59" s="79">
        <v>41411</v>
      </c>
      <c r="D59" s="77" t="s">
        <v>846</v>
      </c>
      <c r="E59" s="61" t="s">
        <v>47</v>
      </c>
      <c r="F59" s="166" t="s">
        <v>59</v>
      </c>
      <c r="G59" s="119" t="s">
        <v>592</v>
      </c>
      <c r="H59" s="119" t="s">
        <v>134</v>
      </c>
      <c r="I59" s="45">
        <v>41411</v>
      </c>
      <c r="J59" s="58">
        <v>41439</v>
      </c>
      <c r="K59" s="148">
        <v>1248</v>
      </c>
      <c r="L59" s="47"/>
    </row>
    <row r="60" spans="2:12" s="76" customFormat="1" ht="21.95" customHeight="1">
      <c r="B60" s="60">
        <f t="shared" si="0"/>
        <v>55</v>
      </c>
      <c r="C60" s="79">
        <v>41411</v>
      </c>
      <c r="D60" s="77" t="s">
        <v>843</v>
      </c>
      <c r="E60" s="61" t="s">
        <v>47</v>
      </c>
      <c r="F60" s="166" t="s">
        <v>138</v>
      </c>
      <c r="G60" s="119" t="s">
        <v>139</v>
      </c>
      <c r="H60" s="126" t="s">
        <v>115</v>
      </c>
      <c r="I60" s="45">
        <v>41412</v>
      </c>
      <c r="J60" s="58">
        <v>41425</v>
      </c>
      <c r="K60" s="148">
        <v>1248</v>
      </c>
      <c r="L60" s="47"/>
    </row>
    <row r="61" spans="2:12" s="76" customFormat="1" ht="21.95" customHeight="1">
      <c r="B61" s="60">
        <f t="shared" si="0"/>
        <v>56</v>
      </c>
      <c r="C61" s="79">
        <v>41414</v>
      </c>
      <c r="D61" s="77" t="s">
        <v>847</v>
      </c>
      <c r="E61" s="61" t="s">
        <v>47</v>
      </c>
      <c r="F61" s="166" t="s">
        <v>373</v>
      </c>
      <c r="G61" s="119" t="s">
        <v>741</v>
      </c>
      <c r="H61" s="119" t="s">
        <v>107</v>
      </c>
      <c r="I61" s="45">
        <v>41414</v>
      </c>
      <c r="J61" s="58">
        <v>41440</v>
      </c>
      <c r="K61" s="148"/>
      <c r="L61" s="47"/>
    </row>
    <row r="62" spans="2:12" s="76" customFormat="1" ht="21.95" customHeight="1">
      <c r="B62" s="60">
        <f t="shared" si="0"/>
        <v>57</v>
      </c>
      <c r="C62" s="79">
        <v>41414</v>
      </c>
      <c r="D62" s="77" t="s">
        <v>846</v>
      </c>
      <c r="E62" s="61" t="s">
        <v>47</v>
      </c>
      <c r="F62" s="52" t="s">
        <v>374</v>
      </c>
      <c r="G62" s="119" t="s">
        <v>375</v>
      </c>
      <c r="H62" s="119" t="s">
        <v>107</v>
      </c>
      <c r="I62" s="45">
        <v>41414</v>
      </c>
      <c r="J62" s="58">
        <v>41440</v>
      </c>
      <c r="K62" s="148"/>
      <c r="L62" s="47"/>
    </row>
    <row r="63" spans="2:12" s="76" customFormat="1" ht="21.95" customHeight="1">
      <c r="B63" s="60">
        <f t="shared" si="0"/>
        <v>58</v>
      </c>
      <c r="C63" s="79">
        <v>41414</v>
      </c>
      <c r="D63" s="77" t="s">
        <v>465</v>
      </c>
      <c r="E63" s="61" t="s">
        <v>30</v>
      </c>
      <c r="F63" s="166" t="s">
        <v>153</v>
      </c>
      <c r="G63" s="119" t="s">
        <v>154</v>
      </c>
      <c r="H63" s="119" t="s">
        <v>155</v>
      </c>
      <c r="I63" s="45">
        <v>41415</v>
      </c>
      <c r="J63" s="58">
        <v>41445</v>
      </c>
      <c r="K63" s="148">
        <v>302</v>
      </c>
      <c r="L63" s="47"/>
    </row>
    <row r="64" spans="2:12" s="76" customFormat="1" ht="21.95" customHeight="1">
      <c r="B64" s="60">
        <f t="shared" si="0"/>
        <v>59</v>
      </c>
      <c r="C64" s="79">
        <v>41416</v>
      </c>
      <c r="D64" s="77" t="s">
        <v>848</v>
      </c>
      <c r="E64" s="61" t="s">
        <v>44</v>
      </c>
      <c r="F64" s="65" t="s">
        <v>59</v>
      </c>
      <c r="G64" s="119" t="s">
        <v>849</v>
      </c>
      <c r="H64" s="119" t="s">
        <v>850</v>
      </c>
      <c r="I64" s="45">
        <v>41417</v>
      </c>
      <c r="J64" s="58">
        <v>41447</v>
      </c>
      <c r="K64" s="148">
        <v>875</v>
      </c>
      <c r="L64" s="47" t="s">
        <v>135</v>
      </c>
    </row>
    <row r="65" spans="2:12" s="76" customFormat="1" ht="21.95" customHeight="1">
      <c r="B65" s="60">
        <f t="shared" si="0"/>
        <v>60</v>
      </c>
      <c r="C65" s="79">
        <v>41417</v>
      </c>
      <c r="D65" s="77" t="s">
        <v>851</v>
      </c>
      <c r="E65" s="47" t="s">
        <v>47</v>
      </c>
      <c r="F65" s="47" t="s">
        <v>679</v>
      </c>
      <c r="G65" s="119" t="s">
        <v>680</v>
      </c>
      <c r="H65" s="119" t="s">
        <v>109</v>
      </c>
      <c r="I65" s="45">
        <v>41419</v>
      </c>
      <c r="J65" s="58">
        <v>41449</v>
      </c>
      <c r="K65" s="148">
        <v>1248</v>
      </c>
      <c r="L65" s="47" t="s">
        <v>852</v>
      </c>
    </row>
    <row r="66" spans="2:12" s="76" customFormat="1" ht="21.95" customHeight="1">
      <c r="B66" s="60">
        <f t="shared" si="0"/>
        <v>61</v>
      </c>
      <c r="C66" s="79">
        <v>41417</v>
      </c>
      <c r="D66" s="77" t="s">
        <v>853</v>
      </c>
      <c r="E66" s="47" t="s">
        <v>44</v>
      </c>
      <c r="F66" s="166" t="s">
        <v>48</v>
      </c>
      <c r="G66" s="119" t="s">
        <v>117</v>
      </c>
      <c r="H66" s="119" t="s">
        <v>115</v>
      </c>
      <c r="I66" s="45">
        <v>41417</v>
      </c>
      <c r="J66" s="58">
        <v>41447</v>
      </c>
      <c r="K66" s="148">
        <v>875</v>
      </c>
      <c r="L66" s="47"/>
    </row>
    <row r="67" spans="2:12" s="76" customFormat="1" ht="21.95" customHeight="1">
      <c r="B67" s="60">
        <f t="shared" si="0"/>
        <v>62</v>
      </c>
      <c r="C67" s="79">
        <v>41418</v>
      </c>
      <c r="D67" s="77" t="s">
        <v>14</v>
      </c>
      <c r="E67" s="47" t="s">
        <v>746</v>
      </c>
      <c r="F67" s="47" t="s">
        <v>650</v>
      </c>
      <c r="G67" s="119" t="s">
        <v>651</v>
      </c>
      <c r="H67" s="119" t="s">
        <v>109</v>
      </c>
      <c r="I67" s="45">
        <v>41420</v>
      </c>
      <c r="J67" s="58">
        <v>41450</v>
      </c>
      <c r="K67" s="148"/>
      <c r="L67" s="47"/>
    </row>
    <row r="68" spans="2:12" s="76" customFormat="1" ht="21.95" customHeight="1" thickBot="1">
      <c r="B68" s="60">
        <f t="shared" si="0"/>
        <v>63</v>
      </c>
      <c r="C68" s="79">
        <v>41418</v>
      </c>
      <c r="D68" s="77" t="s">
        <v>466</v>
      </c>
      <c r="E68" s="52" t="s">
        <v>30</v>
      </c>
      <c r="F68" s="52" t="s">
        <v>437</v>
      </c>
      <c r="G68" s="119" t="s">
        <v>438</v>
      </c>
      <c r="H68" s="119" t="s">
        <v>101</v>
      </c>
      <c r="I68" s="45">
        <v>41418</v>
      </c>
      <c r="J68" s="58">
        <v>41448</v>
      </c>
      <c r="K68" s="148">
        <v>230</v>
      </c>
      <c r="L68" s="47"/>
    </row>
    <row r="69" spans="2:12" s="76" customFormat="1" ht="21.95" customHeight="1" thickBot="1">
      <c r="B69" s="60">
        <f>B68+1</f>
        <v>64</v>
      </c>
      <c r="C69" s="79">
        <v>41418</v>
      </c>
      <c r="D69" s="77" t="s">
        <v>572</v>
      </c>
      <c r="E69" s="49" t="s">
        <v>168</v>
      </c>
      <c r="F69" s="49" t="s">
        <v>169</v>
      </c>
      <c r="G69" s="119" t="s">
        <v>409</v>
      </c>
      <c r="H69" s="119" t="s">
        <v>84</v>
      </c>
      <c r="I69" s="45">
        <v>41418</v>
      </c>
      <c r="J69" s="58">
        <v>41421</v>
      </c>
      <c r="K69" s="148"/>
      <c r="L69" s="47"/>
    </row>
    <row r="70" spans="2:12" s="76" customFormat="1" ht="21.95" customHeight="1">
      <c r="B70" s="60">
        <f t="shared" ref="B70:B111" si="1">B69+1</f>
        <v>65</v>
      </c>
      <c r="C70" s="81">
        <v>41424</v>
      </c>
      <c r="D70" s="95" t="s">
        <v>855</v>
      </c>
      <c r="E70" s="49" t="s">
        <v>53</v>
      </c>
      <c r="F70" s="65" t="s">
        <v>493</v>
      </c>
      <c r="G70" s="119" t="s">
        <v>612</v>
      </c>
      <c r="H70" s="119" t="s">
        <v>505</v>
      </c>
      <c r="I70" s="97">
        <v>41425</v>
      </c>
      <c r="J70" s="97">
        <v>41426</v>
      </c>
      <c r="K70" s="147">
        <v>480</v>
      </c>
      <c r="L70" s="49"/>
    </row>
    <row r="71" spans="2:12" s="76" customFormat="1" ht="21.95" customHeight="1">
      <c r="B71" s="60">
        <f t="shared" si="1"/>
        <v>66</v>
      </c>
      <c r="C71" s="79">
        <v>41424</v>
      </c>
      <c r="D71" s="77" t="s">
        <v>73</v>
      </c>
      <c r="E71" s="47" t="s">
        <v>50</v>
      </c>
      <c r="F71" s="145" t="s">
        <v>57</v>
      </c>
      <c r="G71" s="119" t="s">
        <v>356</v>
      </c>
      <c r="H71" s="119" t="s">
        <v>107</v>
      </c>
      <c r="I71" s="45">
        <v>41426</v>
      </c>
      <c r="J71" s="58">
        <v>41455</v>
      </c>
      <c r="K71" s="148">
        <v>1350</v>
      </c>
      <c r="L71" s="47"/>
    </row>
    <row r="72" spans="2:12" s="76" customFormat="1" ht="21.95" customHeight="1">
      <c r="B72" s="60">
        <f t="shared" si="1"/>
        <v>67</v>
      </c>
      <c r="C72" s="79">
        <v>41424</v>
      </c>
      <c r="D72" s="77" t="s">
        <v>574</v>
      </c>
      <c r="E72" s="47" t="s">
        <v>30</v>
      </c>
      <c r="F72" s="52" t="s">
        <v>383</v>
      </c>
      <c r="G72" s="119" t="s">
        <v>384</v>
      </c>
      <c r="H72" s="119" t="s">
        <v>103</v>
      </c>
      <c r="I72" s="45">
        <v>41426</v>
      </c>
      <c r="J72" s="58">
        <v>41455</v>
      </c>
      <c r="K72" s="148"/>
      <c r="L72" s="47"/>
    </row>
    <row r="73" spans="2:12" s="76" customFormat="1" ht="21.95" customHeight="1">
      <c r="B73" s="60">
        <f t="shared" si="1"/>
        <v>68</v>
      </c>
      <c r="C73" s="79">
        <v>41424</v>
      </c>
      <c r="D73" s="77" t="s">
        <v>848</v>
      </c>
      <c r="E73" s="47" t="s">
        <v>47</v>
      </c>
      <c r="F73" s="52" t="s">
        <v>767</v>
      </c>
      <c r="G73" s="119" t="s">
        <v>768</v>
      </c>
      <c r="H73" s="119" t="s">
        <v>107</v>
      </c>
      <c r="I73" s="45">
        <v>41426</v>
      </c>
      <c r="J73" s="58">
        <v>41455</v>
      </c>
      <c r="K73" s="148">
        <v>1248</v>
      </c>
      <c r="L73" s="47"/>
    </row>
    <row r="74" spans="2:12" s="76" customFormat="1" ht="21.95" customHeight="1">
      <c r="B74" s="60">
        <f t="shared" si="1"/>
        <v>69</v>
      </c>
      <c r="C74" s="79">
        <v>41423</v>
      </c>
      <c r="D74" s="77" t="s">
        <v>682</v>
      </c>
      <c r="E74" s="52" t="s">
        <v>53</v>
      </c>
      <c r="F74" s="52" t="s">
        <v>172</v>
      </c>
      <c r="G74" s="119" t="s">
        <v>108</v>
      </c>
      <c r="H74" s="119" t="s">
        <v>109</v>
      </c>
      <c r="I74" s="58">
        <v>41426</v>
      </c>
      <c r="J74" s="58">
        <v>41455</v>
      </c>
      <c r="K74" s="148">
        <v>500</v>
      </c>
      <c r="L74" s="52"/>
    </row>
    <row r="75" spans="2:12" s="76" customFormat="1" ht="21.95" customHeight="1">
      <c r="B75" s="60">
        <f t="shared" si="1"/>
        <v>70</v>
      </c>
      <c r="C75" s="79">
        <v>41423</v>
      </c>
      <c r="D75" s="77" t="s">
        <v>71</v>
      </c>
      <c r="E75" s="52" t="s">
        <v>50</v>
      </c>
      <c r="F75" s="52" t="s">
        <v>172</v>
      </c>
      <c r="G75" s="119" t="s">
        <v>108</v>
      </c>
      <c r="H75" s="119" t="s">
        <v>109</v>
      </c>
      <c r="I75" s="58">
        <v>41426</v>
      </c>
      <c r="J75" s="58">
        <v>41455</v>
      </c>
      <c r="K75" s="148"/>
      <c r="L75" s="52"/>
    </row>
    <row r="76" spans="2:12" s="76" customFormat="1" ht="21.95" customHeight="1">
      <c r="B76" s="60">
        <f t="shared" si="1"/>
        <v>71</v>
      </c>
      <c r="C76" s="79">
        <v>41423</v>
      </c>
      <c r="D76" s="77" t="s">
        <v>681</v>
      </c>
      <c r="E76" s="52" t="s">
        <v>53</v>
      </c>
      <c r="F76" s="52" t="s">
        <v>56</v>
      </c>
      <c r="G76" s="119" t="s">
        <v>122</v>
      </c>
      <c r="H76" s="119" t="s">
        <v>109</v>
      </c>
      <c r="I76" s="58">
        <v>41426</v>
      </c>
      <c r="J76" s="58">
        <v>41455</v>
      </c>
      <c r="K76" s="148">
        <v>500</v>
      </c>
      <c r="L76" s="52"/>
    </row>
    <row r="77" spans="2:12" s="76" customFormat="1" ht="21.95" customHeight="1">
      <c r="B77" s="60">
        <f t="shared" si="1"/>
        <v>72</v>
      </c>
      <c r="C77" s="79">
        <v>41423</v>
      </c>
      <c r="D77" s="77" t="s">
        <v>590</v>
      </c>
      <c r="E77" s="52" t="s">
        <v>613</v>
      </c>
      <c r="F77" s="52" t="s">
        <v>623</v>
      </c>
      <c r="G77" s="119" t="s">
        <v>624</v>
      </c>
      <c r="H77" s="119" t="s">
        <v>625</v>
      </c>
      <c r="I77" s="58">
        <v>41426</v>
      </c>
      <c r="J77" s="58">
        <v>41455</v>
      </c>
      <c r="K77" s="148">
        <v>3360</v>
      </c>
      <c r="L77" s="47" t="s">
        <v>856</v>
      </c>
    </row>
    <row r="78" spans="2:12" s="76" customFormat="1" ht="21.95" customHeight="1">
      <c r="B78" s="60">
        <f t="shared" si="1"/>
        <v>73</v>
      </c>
      <c r="C78" s="79">
        <v>41423</v>
      </c>
      <c r="D78" s="77" t="s">
        <v>591</v>
      </c>
      <c r="E78" s="52" t="s">
        <v>613</v>
      </c>
      <c r="F78" s="52" t="s">
        <v>623</v>
      </c>
      <c r="G78" s="119" t="s">
        <v>620</v>
      </c>
      <c r="H78" s="119" t="s">
        <v>859</v>
      </c>
      <c r="I78" s="58">
        <v>41424</v>
      </c>
      <c r="J78" s="58">
        <v>41448</v>
      </c>
      <c r="K78" s="148">
        <v>1680</v>
      </c>
      <c r="L78" s="47" t="s">
        <v>857</v>
      </c>
    </row>
    <row r="79" spans="2:12" s="76" customFormat="1" ht="21.95" customHeight="1">
      <c r="B79" s="60">
        <f t="shared" si="1"/>
        <v>74</v>
      </c>
      <c r="C79" s="79">
        <v>41418</v>
      </c>
      <c r="D79" s="77" t="s">
        <v>14</v>
      </c>
      <c r="E79" s="47" t="s">
        <v>746</v>
      </c>
      <c r="F79" s="52" t="s">
        <v>650</v>
      </c>
      <c r="G79" s="119" t="s">
        <v>651</v>
      </c>
      <c r="H79" s="119" t="s">
        <v>109</v>
      </c>
      <c r="I79" s="58">
        <v>41420</v>
      </c>
      <c r="J79" s="58">
        <v>41450</v>
      </c>
      <c r="K79" s="148"/>
      <c r="L79" s="47"/>
    </row>
    <row r="80" spans="2:12" s="76" customFormat="1" ht="21.95" customHeight="1">
      <c r="B80" s="60">
        <f t="shared" si="1"/>
        <v>75</v>
      </c>
      <c r="C80" s="79">
        <v>41421</v>
      </c>
      <c r="D80" s="77" t="s">
        <v>78</v>
      </c>
      <c r="E80" s="61" t="s">
        <v>540</v>
      </c>
      <c r="F80" s="65" t="s">
        <v>179</v>
      </c>
      <c r="G80" s="119" t="s">
        <v>181</v>
      </c>
      <c r="H80" s="119" t="s">
        <v>571</v>
      </c>
      <c r="I80" s="45">
        <v>41426</v>
      </c>
      <c r="J80" s="58">
        <v>41455</v>
      </c>
      <c r="K80" s="148">
        <v>1734</v>
      </c>
      <c r="L80" s="47"/>
    </row>
    <row r="81" spans="2:12" s="76" customFormat="1" ht="21.95" customHeight="1">
      <c r="B81" s="60">
        <f t="shared" si="1"/>
        <v>76</v>
      </c>
      <c r="C81" s="79">
        <v>41421</v>
      </c>
      <c r="D81" s="77" t="s">
        <v>146</v>
      </c>
      <c r="E81" s="61" t="s">
        <v>540</v>
      </c>
      <c r="F81" s="65" t="s">
        <v>179</v>
      </c>
      <c r="G81" s="119" t="s">
        <v>183</v>
      </c>
      <c r="H81" s="119" t="s">
        <v>184</v>
      </c>
      <c r="I81" s="45">
        <v>41426</v>
      </c>
      <c r="J81" s="58">
        <v>41455</v>
      </c>
      <c r="K81" s="148">
        <v>1734</v>
      </c>
      <c r="L81" s="47"/>
    </row>
    <row r="82" spans="2:12" s="76" customFormat="1" ht="21.95" customHeight="1">
      <c r="B82" s="60">
        <f t="shared" si="1"/>
        <v>77</v>
      </c>
      <c r="C82" s="79">
        <v>41421</v>
      </c>
      <c r="D82" s="77" t="s">
        <v>74</v>
      </c>
      <c r="E82" s="61" t="s">
        <v>540</v>
      </c>
      <c r="F82" s="65" t="s">
        <v>179</v>
      </c>
      <c r="G82" s="119" t="s">
        <v>180</v>
      </c>
      <c r="H82" s="119" t="s">
        <v>145</v>
      </c>
      <c r="I82" s="45">
        <v>41426</v>
      </c>
      <c r="J82" s="58">
        <v>41455</v>
      </c>
      <c r="K82" s="148">
        <v>1734</v>
      </c>
      <c r="L82" s="47"/>
    </row>
    <row r="83" spans="2:12" s="76" customFormat="1" ht="21.95" customHeight="1">
      <c r="B83" s="60">
        <f t="shared" si="1"/>
        <v>78</v>
      </c>
      <c r="C83" s="79">
        <v>41422</v>
      </c>
      <c r="D83" s="77" t="s">
        <v>584</v>
      </c>
      <c r="E83" s="47" t="s">
        <v>806</v>
      </c>
      <c r="F83" s="52" t="s">
        <v>858</v>
      </c>
      <c r="G83" s="119" t="s">
        <v>620</v>
      </c>
      <c r="H83" s="119" t="s">
        <v>859</v>
      </c>
      <c r="I83" s="58">
        <v>41425</v>
      </c>
      <c r="J83" s="58">
        <v>41455</v>
      </c>
      <c r="K83" s="148">
        <v>2160</v>
      </c>
      <c r="L83" s="47" t="s">
        <v>860</v>
      </c>
    </row>
    <row r="84" spans="2:12" s="76" customFormat="1" ht="21.95" customHeight="1">
      <c r="B84" s="60">
        <f t="shared" si="1"/>
        <v>79</v>
      </c>
      <c r="C84" s="79">
        <v>41422</v>
      </c>
      <c r="D84" s="77" t="s">
        <v>575</v>
      </c>
      <c r="E84" s="47" t="s">
        <v>806</v>
      </c>
      <c r="F84" s="52" t="s">
        <v>858</v>
      </c>
      <c r="G84" s="119" t="s">
        <v>612</v>
      </c>
      <c r="H84" s="119" t="s">
        <v>622</v>
      </c>
      <c r="I84" s="58">
        <v>41425</v>
      </c>
      <c r="J84" s="58">
        <v>41455</v>
      </c>
      <c r="K84" s="148">
        <v>2160</v>
      </c>
      <c r="L84" s="47" t="s">
        <v>860</v>
      </c>
    </row>
    <row r="85" spans="2:12" s="76" customFormat="1" ht="21.95" customHeight="1">
      <c r="B85" s="60">
        <f t="shared" si="1"/>
        <v>80</v>
      </c>
      <c r="C85" s="79">
        <v>41422</v>
      </c>
      <c r="D85" s="77" t="s">
        <v>594</v>
      </c>
      <c r="E85" s="47" t="s">
        <v>806</v>
      </c>
      <c r="F85" s="52" t="s">
        <v>858</v>
      </c>
      <c r="G85" s="119" t="s">
        <v>861</v>
      </c>
      <c r="H85" s="119" t="s">
        <v>503</v>
      </c>
      <c r="I85" s="58">
        <v>41425</v>
      </c>
      <c r="J85" s="58">
        <v>41455</v>
      </c>
      <c r="K85" s="148">
        <v>2160</v>
      </c>
      <c r="L85" s="47" t="s">
        <v>860</v>
      </c>
    </row>
    <row r="86" spans="2:12" s="76" customFormat="1" ht="21.95" customHeight="1">
      <c r="B86" s="60">
        <f t="shared" si="1"/>
        <v>81</v>
      </c>
      <c r="C86" s="79">
        <v>41418</v>
      </c>
      <c r="D86" s="77" t="s">
        <v>862</v>
      </c>
      <c r="E86" s="47" t="s">
        <v>47</v>
      </c>
      <c r="F86" s="47" t="s">
        <v>631</v>
      </c>
      <c r="G86" s="119" t="s">
        <v>632</v>
      </c>
      <c r="H86" s="119" t="s">
        <v>115</v>
      </c>
      <c r="I86" s="45">
        <v>41418</v>
      </c>
      <c r="J86" s="58">
        <v>41446</v>
      </c>
      <c r="K86" s="98">
        <v>1248</v>
      </c>
      <c r="L86" s="47"/>
    </row>
    <row r="87" spans="2:12" s="76" customFormat="1" ht="21.95" customHeight="1">
      <c r="B87" s="60">
        <f t="shared" si="1"/>
        <v>82</v>
      </c>
      <c r="C87" s="79">
        <v>41421</v>
      </c>
      <c r="D87" s="77" t="s">
        <v>15</v>
      </c>
      <c r="E87" s="52" t="s">
        <v>513</v>
      </c>
      <c r="F87" s="47" t="s">
        <v>514</v>
      </c>
      <c r="G87" s="119" t="s">
        <v>515</v>
      </c>
      <c r="H87" s="119" t="s">
        <v>105</v>
      </c>
      <c r="I87" s="58">
        <v>41426</v>
      </c>
      <c r="J87" s="58">
        <v>41455</v>
      </c>
      <c r="K87" s="148">
        <v>2101</v>
      </c>
      <c r="L87" s="47"/>
    </row>
    <row r="88" spans="2:12" s="76" customFormat="1" ht="21.95" customHeight="1">
      <c r="B88" s="60">
        <f t="shared" si="1"/>
        <v>83</v>
      </c>
      <c r="C88" s="79">
        <v>41425</v>
      </c>
      <c r="D88" s="77" t="s">
        <v>671</v>
      </c>
      <c r="E88" s="52" t="s">
        <v>53</v>
      </c>
      <c r="F88" s="47" t="s">
        <v>55</v>
      </c>
      <c r="G88" s="119" t="s">
        <v>123</v>
      </c>
      <c r="H88" s="119" t="s">
        <v>109</v>
      </c>
      <c r="I88" s="58">
        <v>41426</v>
      </c>
      <c r="J88" s="58" t="s">
        <v>865</v>
      </c>
      <c r="K88" s="148">
        <v>500</v>
      </c>
      <c r="L88" s="47"/>
    </row>
    <row r="89" spans="2:12" s="76" customFormat="1" ht="21.95" customHeight="1">
      <c r="B89" s="60">
        <f t="shared" si="1"/>
        <v>84</v>
      </c>
      <c r="C89" s="79">
        <v>41425</v>
      </c>
      <c r="D89" s="77" t="s">
        <v>80</v>
      </c>
      <c r="E89" s="47" t="s">
        <v>28</v>
      </c>
      <c r="F89" s="65" t="s">
        <v>176</v>
      </c>
      <c r="G89" s="119" t="s">
        <v>177</v>
      </c>
      <c r="H89" s="119" t="s">
        <v>401</v>
      </c>
      <c r="I89" s="45">
        <v>41426</v>
      </c>
      <c r="J89" s="58">
        <v>41455</v>
      </c>
      <c r="K89" s="148"/>
      <c r="L89" s="47"/>
    </row>
    <row r="90" spans="2:12" s="76" customFormat="1" ht="21.95" customHeight="1">
      <c r="B90" s="60">
        <f t="shared" si="1"/>
        <v>85</v>
      </c>
      <c r="C90" s="79">
        <v>41425</v>
      </c>
      <c r="D90" s="77" t="s">
        <v>486</v>
      </c>
      <c r="E90" s="47" t="s">
        <v>30</v>
      </c>
      <c r="F90" s="47" t="s">
        <v>447</v>
      </c>
      <c r="G90" s="119" t="s">
        <v>253</v>
      </c>
      <c r="H90" s="119" t="s">
        <v>103</v>
      </c>
      <c r="I90" s="58">
        <v>41426</v>
      </c>
      <c r="J90" s="58">
        <v>41455</v>
      </c>
      <c r="K90" s="148">
        <v>245</v>
      </c>
      <c r="L90" s="47"/>
    </row>
    <row r="91" spans="2:12" s="76" customFormat="1" ht="21.95" customHeight="1" thickBot="1">
      <c r="B91" s="60">
        <f t="shared" si="1"/>
        <v>86</v>
      </c>
      <c r="C91" s="79">
        <v>41425</v>
      </c>
      <c r="D91" s="77" t="s">
        <v>866</v>
      </c>
      <c r="E91" s="61" t="s">
        <v>47</v>
      </c>
      <c r="F91" s="166" t="s">
        <v>138</v>
      </c>
      <c r="G91" s="119" t="s">
        <v>139</v>
      </c>
      <c r="H91" s="126" t="s">
        <v>115</v>
      </c>
      <c r="I91" s="45">
        <v>41426</v>
      </c>
      <c r="J91" s="58">
        <v>41455</v>
      </c>
      <c r="K91" s="148">
        <v>1248</v>
      </c>
      <c r="L91" s="47"/>
    </row>
    <row r="92" spans="2:12" s="76" customFormat="1" ht="21.95" customHeight="1" thickBot="1">
      <c r="B92" s="60">
        <f t="shared" si="1"/>
        <v>87</v>
      </c>
      <c r="C92" s="79">
        <v>41425</v>
      </c>
      <c r="D92" s="77" t="s">
        <v>867</v>
      </c>
      <c r="E92" s="61" t="s">
        <v>47</v>
      </c>
      <c r="F92" s="52" t="s">
        <v>510</v>
      </c>
      <c r="G92" s="121" t="s">
        <v>267</v>
      </c>
      <c r="H92" s="119" t="s">
        <v>86</v>
      </c>
      <c r="I92" s="97">
        <v>41426</v>
      </c>
      <c r="J92" s="97">
        <v>41455</v>
      </c>
      <c r="K92" s="147">
        <v>1248</v>
      </c>
      <c r="L92" s="47"/>
    </row>
    <row r="93" spans="2:12" s="76" customFormat="1" ht="21.95" customHeight="1" thickBot="1">
      <c r="B93" s="60">
        <f t="shared" si="1"/>
        <v>88</v>
      </c>
      <c r="C93" s="79">
        <v>41425</v>
      </c>
      <c r="D93" s="77" t="s">
        <v>868</v>
      </c>
      <c r="E93" s="61" t="s">
        <v>47</v>
      </c>
      <c r="F93" s="47" t="s">
        <v>151</v>
      </c>
      <c r="G93" s="188" t="s">
        <v>152</v>
      </c>
      <c r="H93" s="119" t="s">
        <v>86</v>
      </c>
      <c r="I93" s="97">
        <v>41426</v>
      </c>
      <c r="J93" s="97">
        <v>41455</v>
      </c>
      <c r="K93" s="98">
        <v>1248</v>
      </c>
      <c r="L93" s="47"/>
    </row>
    <row r="94" spans="2:12" s="76" customFormat="1" ht="21.95" customHeight="1" thickBot="1">
      <c r="B94" s="60">
        <f t="shared" si="1"/>
        <v>89</v>
      </c>
      <c r="C94" s="79">
        <v>41423</v>
      </c>
      <c r="D94" s="77" t="s">
        <v>673</v>
      </c>
      <c r="E94" s="47" t="s">
        <v>53</v>
      </c>
      <c r="F94" s="47" t="s">
        <v>52</v>
      </c>
      <c r="G94" s="119" t="s">
        <v>698</v>
      </c>
      <c r="H94" s="119" t="s">
        <v>109</v>
      </c>
      <c r="I94" s="97">
        <v>41426</v>
      </c>
      <c r="J94" s="97">
        <v>41455</v>
      </c>
      <c r="K94" s="148">
        <v>500</v>
      </c>
      <c r="L94" s="47"/>
    </row>
    <row r="95" spans="2:12" s="76" customFormat="1" ht="21.95" customHeight="1" thickBot="1">
      <c r="B95" s="60">
        <f t="shared" si="1"/>
        <v>90</v>
      </c>
      <c r="C95" s="79">
        <v>41423</v>
      </c>
      <c r="D95" s="77" t="s">
        <v>666</v>
      </c>
      <c r="E95" s="47" t="s">
        <v>53</v>
      </c>
      <c r="F95" s="47" t="s">
        <v>52</v>
      </c>
      <c r="G95" s="119" t="s">
        <v>119</v>
      </c>
      <c r="H95" s="119" t="s">
        <v>109</v>
      </c>
      <c r="I95" s="97">
        <v>41426</v>
      </c>
      <c r="J95" s="97">
        <v>41455</v>
      </c>
      <c r="K95" s="148">
        <v>500</v>
      </c>
      <c r="L95" s="47"/>
    </row>
    <row r="96" spans="2:12" s="76" customFormat="1" ht="21.95" customHeight="1" thickBot="1">
      <c r="B96" s="60">
        <f t="shared" si="1"/>
        <v>91</v>
      </c>
      <c r="C96" s="79">
        <v>41423</v>
      </c>
      <c r="D96" s="77" t="s">
        <v>661</v>
      </c>
      <c r="E96" s="47" t="s">
        <v>53</v>
      </c>
      <c r="F96" s="47" t="s">
        <v>52</v>
      </c>
      <c r="G96" s="119" t="s">
        <v>120</v>
      </c>
      <c r="H96" s="119" t="s">
        <v>107</v>
      </c>
      <c r="I96" s="97">
        <v>41426</v>
      </c>
      <c r="J96" s="97">
        <v>41455</v>
      </c>
      <c r="K96" s="148">
        <v>500</v>
      </c>
      <c r="L96" s="47"/>
    </row>
    <row r="97" spans="2:12" s="76" customFormat="1" ht="21.95" customHeight="1" thickBot="1">
      <c r="B97" s="60">
        <f t="shared" si="1"/>
        <v>92</v>
      </c>
      <c r="C97" s="79">
        <v>41423</v>
      </c>
      <c r="D97" s="77" t="s">
        <v>665</v>
      </c>
      <c r="E97" s="47" t="s">
        <v>53</v>
      </c>
      <c r="F97" s="47" t="s">
        <v>52</v>
      </c>
      <c r="G97" s="119" t="s">
        <v>121</v>
      </c>
      <c r="H97" s="119" t="s">
        <v>109</v>
      </c>
      <c r="I97" s="97">
        <v>41426</v>
      </c>
      <c r="J97" s="97">
        <v>41455</v>
      </c>
      <c r="K97" s="148">
        <v>500</v>
      </c>
      <c r="L97" s="47"/>
    </row>
    <row r="98" spans="2:12" s="76" customFormat="1" ht="21.95" customHeight="1" thickBot="1">
      <c r="B98" s="60">
        <f t="shared" si="1"/>
        <v>93</v>
      </c>
      <c r="C98" s="79">
        <v>41423</v>
      </c>
      <c r="D98" s="77" t="s">
        <v>72</v>
      </c>
      <c r="E98" s="109" t="s">
        <v>50</v>
      </c>
      <c r="F98" s="167" t="s">
        <v>52</v>
      </c>
      <c r="G98" s="119" t="s">
        <v>119</v>
      </c>
      <c r="H98" s="126" t="s">
        <v>109</v>
      </c>
      <c r="I98" s="97">
        <v>41426</v>
      </c>
      <c r="J98" s="97">
        <v>41455</v>
      </c>
      <c r="K98" s="148">
        <v>1115</v>
      </c>
      <c r="L98" s="47"/>
    </row>
    <row r="99" spans="2:12" s="76" customFormat="1" ht="21.95" customHeight="1" thickBot="1">
      <c r="B99" s="60">
        <f t="shared" si="1"/>
        <v>94</v>
      </c>
      <c r="C99" s="79">
        <v>41425</v>
      </c>
      <c r="D99" s="77" t="s">
        <v>111</v>
      </c>
      <c r="E99" s="109" t="s">
        <v>50</v>
      </c>
      <c r="F99" s="52" t="s">
        <v>278</v>
      </c>
      <c r="G99" s="119" t="s">
        <v>148</v>
      </c>
      <c r="H99" s="119" t="s">
        <v>86</v>
      </c>
      <c r="I99" s="97">
        <v>41426</v>
      </c>
      <c r="J99" s="97">
        <v>41455</v>
      </c>
      <c r="K99" s="148"/>
      <c r="L99" s="47" t="s">
        <v>869</v>
      </c>
    </row>
    <row r="100" spans="2:12" s="76" customFormat="1" ht="21.95" customHeight="1" thickBot="1">
      <c r="B100" s="60">
        <f t="shared" si="1"/>
        <v>95</v>
      </c>
      <c r="C100" s="79">
        <v>41424</v>
      </c>
      <c r="D100" s="77" t="s">
        <v>853</v>
      </c>
      <c r="E100" s="61" t="s">
        <v>47</v>
      </c>
      <c r="F100" s="47" t="s">
        <v>59</v>
      </c>
      <c r="G100" s="126" t="s">
        <v>330</v>
      </c>
      <c r="H100" s="119" t="s">
        <v>109</v>
      </c>
      <c r="I100" s="97">
        <v>41426</v>
      </c>
      <c r="J100" s="97">
        <v>41455</v>
      </c>
      <c r="K100" s="148">
        <v>1248</v>
      </c>
      <c r="L100" s="47"/>
    </row>
    <row r="101" spans="2:12" s="76" customFormat="1" ht="21.95" customHeight="1" thickBot="1">
      <c r="B101" s="60">
        <f t="shared" si="1"/>
        <v>96</v>
      </c>
      <c r="C101" s="79">
        <v>41424</v>
      </c>
      <c r="D101" s="77" t="s">
        <v>851</v>
      </c>
      <c r="E101" s="47" t="s">
        <v>44</v>
      </c>
      <c r="F101" s="52" t="s">
        <v>59</v>
      </c>
      <c r="G101" s="119" t="s">
        <v>755</v>
      </c>
      <c r="H101" s="119" t="s">
        <v>107</v>
      </c>
      <c r="I101" s="97">
        <v>41426</v>
      </c>
      <c r="J101" s="97">
        <v>41455</v>
      </c>
      <c r="K101" s="148">
        <v>875</v>
      </c>
      <c r="L101" s="47"/>
    </row>
    <row r="102" spans="2:12" s="76" customFormat="1" ht="21.95" customHeight="1" thickBot="1">
      <c r="B102" s="60">
        <f t="shared" si="1"/>
        <v>97</v>
      </c>
      <c r="C102" s="79">
        <v>41424</v>
      </c>
      <c r="D102" s="77" t="s">
        <v>539</v>
      </c>
      <c r="E102" s="47" t="s">
        <v>50</v>
      </c>
      <c r="F102" s="52" t="s">
        <v>59</v>
      </c>
      <c r="G102" s="119" t="s">
        <v>156</v>
      </c>
      <c r="H102" s="119" t="s">
        <v>86</v>
      </c>
      <c r="I102" s="97">
        <v>41426</v>
      </c>
      <c r="J102" s="97">
        <v>41455</v>
      </c>
      <c r="K102" s="148">
        <v>990</v>
      </c>
      <c r="L102" s="47"/>
    </row>
    <row r="103" spans="2:12" s="76" customFormat="1" ht="21.95" customHeight="1" thickBot="1">
      <c r="B103" s="60">
        <f t="shared" si="1"/>
        <v>98</v>
      </c>
      <c r="C103" s="79">
        <v>41424</v>
      </c>
      <c r="D103" s="77" t="s">
        <v>728</v>
      </c>
      <c r="E103" s="47" t="s">
        <v>30</v>
      </c>
      <c r="F103" s="52" t="s">
        <v>59</v>
      </c>
      <c r="G103" s="119" t="s">
        <v>231</v>
      </c>
      <c r="H103" s="119" t="s">
        <v>145</v>
      </c>
      <c r="I103" s="97">
        <v>41426</v>
      </c>
      <c r="J103" s="97">
        <v>41455</v>
      </c>
      <c r="K103" s="148">
        <v>302</v>
      </c>
      <c r="L103" s="47"/>
    </row>
    <row r="104" spans="2:12" s="76" customFormat="1" ht="21.95" customHeight="1" thickBot="1">
      <c r="B104" s="60">
        <f t="shared" si="1"/>
        <v>99</v>
      </c>
      <c r="C104" s="79">
        <v>41424</v>
      </c>
      <c r="D104" s="77" t="s">
        <v>509</v>
      </c>
      <c r="E104" s="47" t="s">
        <v>30</v>
      </c>
      <c r="F104" s="65" t="s">
        <v>59</v>
      </c>
      <c r="G104" s="119" t="s">
        <v>230</v>
      </c>
      <c r="H104" s="126" t="s">
        <v>571</v>
      </c>
      <c r="I104" s="97">
        <v>41426</v>
      </c>
      <c r="J104" s="97">
        <v>41455</v>
      </c>
      <c r="K104" s="148">
        <v>302</v>
      </c>
      <c r="L104" s="47"/>
    </row>
    <row r="105" spans="2:12" s="76" customFormat="1" ht="21.95" customHeight="1" thickBot="1">
      <c r="B105" s="60">
        <f t="shared" si="1"/>
        <v>100</v>
      </c>
      <c r="C105" s="79">
        <v>41424</v>
      </c>
      <c r="D105" s="77" t="s">
        <v>870</v>
      </c>
      <c r="E105" s="47" t="s">
        <v>44</v>
      </c>
      <c r="F105" s="65" t="s">
        <v>59</v>
      </c>
      <c r="G105" s="119" t="s">
        <v>645</v>
      </c>
      <c r="H105" s="126" t="s">
        <v>109</v>
      </c>
      <c r="I105" s="97">
        <v>41426</v>
      </c>
      <c r="J105" s="97">
        <v>41455</v>
      </c>
      <c r="K105" s="148">
        <v>875</v>
      </c>
      <c r="L105" s="47"/>
    </row>
    <row r="106" spans="2:12" s="76" customFormat="1" ht="21.95" customHeight="1">
      <c r="B106" s="60">
        <f t="shared" si="1"/>
        <v>101</v>
      </c>
      <c r="C106" s="79">
        <v>41424</v>
      </c>
      <c r="D106" s="77" t="s">
        <v>573</v>
      </c>
      <c r="E106" s="47" t="s">
        <v>30</v>
      </c>
      <c r="F106" s="65" t="s">
        <v>59</v>
      </c>
      <c r="G106" s="119" t="s">
        <v>88</v>
      </c>
      <c r="H106" s="126" t="s">
        <v>89</v>
      </c>
      <c r="I106" s="97">
        <v>41426</v>
      </c>
      <c r="J106" s="97">
        <v>41455</v>
      </c>
      <c r="K106" s="148">
        <v>246</v>
      </c>
      <c r="L106" s="47"/>
    </row>
    <row r="107" spans="2:12" s="76" customFormat="1" ht="21.95" customHeight="1" thickBot="1">
      <c r="B107" s="60">
        <f t="shared" si="1"/>
        <v>102</v>
      </c>
      <c r="C107" s="79">
        <v>41423</v>
      </c>
      <c r="D107" s="77" t="s">
        <v>847</v>
      </c>
      <c r="E107" s="47" t="s">
        <v>44</v>
      </c>
      <c r="F107" s="47" t="s">
        <v>595</v>
      </c>
      <c r="G107" s="119" t="s">
        <v>199</v>
      </c>
      <c r="H107" s="119" t="s">
        <v>182</v>
      </c>
      <c r="I107" s="45">
        <v>41423</v>
      </c>
      <c r="J107" s="58">
        <v>41453</v>
      </c>
      <c r="K107" s="148">
        <v>519</v>
      </c>
      <c r="L107" s="47"/>
    </row>
    <row r="108" spans="2:12" s="76" customFormat="1" ht="21.95" customHeight="1">
      <c r="B108" s="60">
        <f t="shared" si="1"/>
        <v>103</v>
      </c>
      <c r="C108" s="79"/>
      <c r="D108" s="77"/>
      <c r="E108" s="47"/>
      <c r="F108" s="65"/>
      <c r="G108" s="119"/>
      <c r="H108" s="126"/>
      <c r="I108" s="97"/>
      <c r="J108" s="97"/>
      <c r="K108" s="148"/>
      <c r="L108" s="47"/>
    </row>
    <row r="109" spans="2:12" s="76" customFormat="1" ht="21.95" customHeight="1">
      <c r="B109" s="60">
        <f t="shared" si="1"/>
        <v>104</v>
      </c>
      <c r="C109" s="79"/>
      <c r="D109" s="77"/>
      <c r="E109" s="52"/>
      <c r="F109" s="52"/>
      <c r="G109" s="119"/>
      <c r="H109" s="119"/>
      <c r="I109" s="212"/>
      <c r="J109" s="211"/>
      <c r="K109" s="148"/>
      <c r="L109" s="47"/>
    </row>
    <row r="110" spans="2:12" s="76" customFormat="1" ht="21.95" customHeight="1">
      <c r="B110" s="60">
        <f t="shared" si="1"/>
        <v>105</v>
      </c>
      <c r="C110" s="79"/>
      <c r="D110" s="77"/>
      <c r="E110" s="109"/>
      <c r="F110" s="167"/>
      <c r="G110" s="119"/>
      <c r="H110" s="126"/>
      <c r="I110" s="58"/>
      <c r="J110" s="58"/>
      <c r="K110" s="148"/>
      <c r="L110" s="47"/>
    </row>
    <row r="111" spans="2:12" s="76" customFormat="1" ht="21.95" customHeight="1">
      <c r="B111" s="60">
        <f t="shared" si="1"/>
        <v>106</v>
      </c>
      <c r="C111" s="79"/>
      <c r="D111" s="77"/>
      <c r="E111" s="47"/>
      <c r="F111" s="47"/>
      <c r="G111" s="52"/>
      <c r="H111" s="52"/>
      <c r="I111" s="58"/>
      <c r="J111" s="58"/>
      <c r="K111" s="148"/>
      <c r="L111" s="47"/>
    </row>
    <row r="112" spans="2:12" s="76" customFormat="1" ht="21.95" customHeight="1" thickBot="1">
      <c r="B112" s="60"/>
      <c r="C112" s="84"/>
      <c r="D112" s="146"/>
      <c r="E112" s="86"/>
      <c r="F112" s="86"/>
      <c r="G112" s="86"/>
      <c r="H112" s="86"/>
      <c r="I112" s="86"/>
      <c r="J112" s="86"/>
      <c r="K112" s="149"/>
      <c r="L112" s="86"/>
    </row>
    <row r="113" spans="1:12" s="41" customFormat="1" ht="23.25">
      <c r="K113" s="35">
        <f>SUM(K6:K112)</f>
        <v>160241</v>
      </c>
    </row>
    <row r="114" spans="1:12" s="41" customFormat="1" ht="18.75"/>
    <row r="115" spans="1:12" s="41" customFormat="1" ht="19.5" thickBot="1"/>
    <row r="116" spans="1:12" s="71" customFormat="1" ht="24" thickBot="1">
      <c r="B116" s="217" t="s">
        <v>0</v>
      </c>
      <c r="C116" s="218"/>
      <c r="D116" s="214" t="s">
        <v>6</v>
      </c>
      <c r="E116" s="214" t="s">
        <v>5</v>
      </c>
      <c r="F116" s="214" t="s">
        <v>1</v>
      </c>
      <c r="G116" s="217" t="s">
        <v>83</v>
      </c>
      <c r="H116" s="214" t="s">
        <v>82</v>
      </c>
      <c r="I116" s="241" t="s">
        <v>2</v>
      </c>
      <c r="J116" s="221"/>
      <c r="K116" s="214" t="s">
        <v>3</v>
      </c>
      <c r="L116" s="214" t="s">
        <v>60</v>
      </c>
    </row>
    <row r="117" spans="1:12" s="71" customFormat="1" ht="24" thickBot="1">
      <c r="B117" s="67"/>
      <c r="C117" s="68"/>
      <c r="D117" s="219"/>
      <c r="E117" s="215"/>
      <c r="F117" s="215"/>
      <c r="G117" s="240"/>
      <c r="H117" s="216"/>
      <c r="I117" s="194" t="s">
        <v>45</v>
      </c>
      <c r="J117" s="70" t="s">
        <v>46</v>
      </c>
      <c r="K117" s="215"/>
      <c r="L117" s="215"/>
    </row>
    <row r="118" spans="1:12" s="76" customFormat="1" ht="21.95" customHeight="1">
      <c r="B118" s="44">
        <v>1</v>
      </c>
      <c r="C118" s="72">
        <v>41401</v>
      </c>
      <c r="D118" s="73" t="s">
        <v>24</v>
      </c>
      <c r="E118" s="47" t="s">
        <v>61</v>
      </c>
      <c r="F118" s="48" t="s">
        <v>390</v>
      </c>
      <c r="G118" s="191" t="s">
        <v>391</v>
      </c>
      <c r="H118" s="119" t="s">
        <v>392</v>
      </c>
      <c r="I118" s="114">
        <v>41402</v>
      </c>
      <c r="J118" s="50">
        <v>41432</v>
      </c>
      <c r="K118" s="90">
        <v>250</v>
      </c>
      <c r="L118" s="47"/>
    </row>
    <row r="119" spans="1:12" s="76" customFormat="1" ht="21.95" customHeight="1">
      <c r="B119" s="51">
        <f>B118+1</f>
        <v>2</v>
      </c>
      <c r="C119" s="72">
        <v>41401</v>
      </c>
      <c r="D119" s="73" t="s">
        <v>75</v>
      </c>
      <c r="E119" s="61" t="s">
        <v>61</v>
      </c>
      <c r="F119" s="48" t="s">
        <v>759</v>
      </c>
      <c r="G119" s="191" t="s">
        <v>251</v>
      </c>
      <c r="H119" s="119" t="s">
        <v>252</v>
      </c>
      <c r="I119" s="74">
        <v>41401</v>
      </c>
      <c r="J119" s="45">
        <v>41425</v>
      </c>
      <c r="K119" s="90">
        <v>250</v>
      </c>
      <c r="L119" s="47"/>
    </row>
    <row r="120" spans="1:12" s="76" customFormat="1" ht="21.95" customHeight="1">
      <c r="B120" s="51">
        <f>B119+1</f>
        <v>3</v>
      </c>
      <c r="C120" s="45">
        <v>41409</v>
      </c>
      <c r="D120" s="46" t="s">
        <v>25</v>
      </c>
      <c r="E120" s="47" t="s">
        <v>61</v>
      </c>
      <c r="F120" s="48" t="s">
        <v>63</v>
      </c>
      <c r="G120" s="191" t="s">
        <v>601</v>
      </c>
      <c r="H120" s="119" t="s">
        <v>91</v>
      </c>
      <c r="I120" s="114">
        <v>41409</v>
      </c>
      <c r="J120" s="50">
        <v>41425</v>
      </c>
      <c r="K120" s="90">
        <v>250</v>
      </c>
      <c r="L120" s="52"/>
    </row>
    <row r="121" spans="1:12" s="76" customFormat="1" ht="21.95" customHeight="1">
      <c r="B121" s="51">
        <f>B120+1</f>
        <v>4</v>
      </c>
      <c r="C121" s="53">
        <v>41418</v>
      </c>
      <c r="D121" s="54" t="s">
        <v>162</v>
      </c>
      <c r="E121" s="47" t="s">
        <v>61</v>
      </c>
      <c r="F121" s="48" t="s">
        <v>603</v>
      </c>
      <c r="G121" s="191" t="s">
        <v>505</v>
      </c>
      <c r="H121" s="119"/>
      <c r="I121" s="114">
        <v>41420</v>
      </c>
      <c r="J121" s="50">
        <v>41450</v>
      </c>
      <c r="K121" s="90">
        <v>250</v>
      </c>
      <c r="L121" s="52"/>
    </row>
    <row r="122" spans="1:12" s="76" customFormat="1" ht="21.95" customHeight="1">
      <c r="B122" s="51">
        <f>B121+1</f>
        <v>5</v>
      </c>
      <c r="C122" s="53"/>
      <c r="D122" s="54"/>
      <c r="E122" s="47"/>
      <c r="F122" s="55"/>
      <c r="G122" s="61"/>
      <c r="H122" s="47"/>
      <c r="I122" s="57"/>
      <c r="J122" s="58"/>
      <c r="K122" s="91"/>
      <c r="L122" s="52"/>
    </row>
    <row r="123" spans="1:12" s="76" customFormat="1" ht="21.95" customHeight="1">
      <c r="B123" s="51">
        <f>B122+1</f>
        <v>6</v>
      </c>
      <c r="C123" s="45"/>
      <c r="D123" s="46"/>
      <c r="E123" s="47"/>
      <c r="F123" s="55"/>
      <c r="G123" s="61"/>
      <c r="H123" s="47"/>
      <c r="I123" s="57"/>
      <c r="J123" s="58"/>
      <c r="K123" s="91"/>
      <c r="L123" s="52"/>
    </row>
    <row r="124" spans="1:12" ht="15.75" thickBot="1">
      <c r="B124" s="25"/>
      <c r="C124" s="26"/>
      <c r="D124" s="20"/>
      <c r="E124" s="4"/>
      <c r="F124" s="5"/>
      <c r="G124" s="32"/>
      <c r="H124" s="4"/>
      <c r="I124" s="116"/>
      <c r="J124" s="27"/>
      <c r="K124" s="24"/>
      <c r="L124" s="4"/>
    </row>
    <row r="125" spans="1:12" ht="23.25">
      <c r="K125" s="142">
        <f>SUM(K118:K124)</f>
        <v>1000</v>
      </c>
    </row>
    <row r="126" spans="1:12" ht="23.25">
      <c r="K126" s="190"/>
    </row>
    <row r="127" spans="1:12" ht="19.5" thickBo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24" thickBot="1">
      <c r="A128" s="71"/>
      <c r="B128" s="217" t="s">
        <v>0</v>
      </c>
      <c r="C128" s="218"/>
      <c r="D128" s="214" t="s">
        <v>6</v>
      </c>
      <c r="E128" s="214" t="s">
        <v>5</v>
      </c>
      <c r="F128" s="214" t="s">
        <v>1</v>
      </c>
      <c r="G128" s="214" t="s">
        <v>83</v>
      </c>
      <c r="H128" s="214" t="s">
        <v>82</v>
      </c>
      <c r="I128" s="220" t="s">
        <v>2</v>
      </c>
      <c r="J128" s="221"/>
      <c r="K128" s="214" t="s">
        <v>3</v>
      </c>
      <c r="L128" s="214" t="s">
        <v>60</v>
      </c>
    </row>
    <row r="129" spans="1:12" ht="24" thickBot="1">
      <c r="A129" s="71"/>
      <c r="B129" s="67"/>
      <c r="C129" s="68"/>
      <c r="D129" s="219"/>
      <c r="E129" s="215"/>
      <c r="F129" s="215"/>
      <c r="G129" s="216"/>
      <c r="H129" s="216"/>
      <c r="I129" s="69" t="s">
        <v>45</v>
      </c>
      <c r="J129" s="70" t="s">
        <v>46</v>
      </c>
      <c r="K129" s="215"/>
      <c r="L129" s="215"/>
    </row>
    <row r="130" spans="1:12" ht="19.5">
      <c r="A130" s="76"/>
      <c r="B130" s="44">
        <v>1</v>
      </c>
      <c r="C130" s="72">
        <v>41402</v>
      </c>
      <c r="D130" s="73" t="s">
        <v>7</v>
      </c>
      <c r="E130" s="47" t="s">
        <v>793</v>
      </c>
      <c r="F130" s="48" t="s">
        <v>794</v>
      </c>
      <c r="G130" s="191" t="s">
        <v>795</v>
      </c>
      <c r="H130" s="192" t="s">
        <v>796</v>
      </c>
      <c r="I130" s="114">
        <v>41402</v>
      </c>
      <c r="J130" s="50">
        <v>41432</v>
      </c>
      <c r="K130" s="90">
        <v>188</v>
      </c>
      <c r="L130" s="47"/>
    </row>
    <row r="131" spans="1:12" ht="19.5">
      <c r="A131" s="76"/>
      <c r="B131" s="51">
        <f>B130+1</f>
        <v>2</v>
      </c>
      <c r="C131" s="72">
        <v>41403</v>
      </c>
      <c r="D131" s="73" t="s">
        <v>8</v>
      </c>
      <c r="E131" s="61" t="s">
        <v>793</v>
      </c>
      <c r="F131" s="48" t="s">
        <v>797</v>
      </c>
      <c r="G131" s="191" t="s">
        <v>798</v>
      </c>
      <c r="H131" s="192" t="s">
        <v>184</v>
      </c>
      <c r="I131" s="74">
        <v>41403</v>
      </c>
      <c r="J131" s="45">
        <v>41433</v>
      </c>
      <c r="K131" s="90">
        <v>188</v>
      </c>
      <c r="L131" s="47"/>
    </row>
    <row r="132" spans="1:12" ht="19.5">
      <c r="A132" s="76"/>
      <c r="B132" s="51">
        <f>B131+1</f>
        <v>3</v>
      </c>
      <c r="C132" s="45"/>
      <c r="D132" s="46"/>
      <c r="E132" s="47"/>
      <c r="F132" s="48"/>
      <c r="G132" s="61"/>
      <c r="H132" s="193"/>
      <c r="I132" s="114"/>
      <c r="J132" s="50"/>
      <c r="K132" s="90"/>
      <c r="L132" s="52"/>
    </row>
    <row r="133" spans="1:12" ht="24" customHeight="1">
      <c r="A133" s="76"/>
      <c r="B133" s="51">
        <f>B132+1</f>
        <v>4</v>
      </c>
      <c r="C133" s="53"/>
      <c r="D133" s="54"/>
      <c r="E133" s="47"/>
      <c r="F133" s="48"/>
      <c r="G133" s="52"/>
      <c r="H133" s="55"/>
      <c r="I133" s="56"/>
      <c r="J133" s="56"/>
      <c r="K133" s="91"/>
      <c r="L133" s="52"/>
    </row>
    <row r="134" spans="1:12" ht="19.5">
      <c r="A134" s="76"/>
      <c r="B134" s="51">
        <f>B133+1</f>
        <v>5</v>
      </c>
      <c r="C134" s="53"/>
      <c r="D134" s="54"/>
      <c r="E134" s="47"/>
      <c r="F134" s="55"/>
      <c r="G134" s="52"/>
      <c r="H134" s="55"/>
      <c r="I134" s="58"/>
      <c r="J134" s="58"/>
      <c r="K134" s="91"/>
      <c r="L134" s="52"/>
    </row>
    <row r="135" spans="1:12" ht="19.5">
      <c r="A135" s="76"/>
      <c r="B135" s="51">
        <f>B134+1</f>
        <v>6</v>
      </c>
      <c r="C135" s="45"/>
      <c r="D135" s="46"/>
      <c r="E135" s="47"/>
      <c r="F135" s="55"/>
      <c r="G135" s="52"/>
      <c r="H135" s="55"/>
      <c r="I135" s="58"/>
      <c r="J135" s="58"/>
      <c r="K135" s="91"/>
      <c r="L135" s="52"/>
    </row>
    <row r="136" spans="1:12" ht="15.75" thickBot="1">
      <c r="B136" s="25"/>
      <c r="C136" s="26"/>
      <c r="D136" s="20"/>
      <c r="E136" s="4"/>
      <c r="F136" s="5"/>
      <c r="G136" s="4"/>
      <c r="H136" s="5"/>
      <c r="I136" s="27"/>
      <c r="J136" s="27"/>
      <c r="K136" s="24"/>
      <c r="L136" s="4"/>
    </row>
    <row r="137" spans="1:12" ht="23.25">
      <c r="K137" s="142">
        <f>SUM(K130:K136)</f>
        <v>376</v>
      </c>
    </row>
    <row r="138" spans="1:12" ht="23.25">
      <c r="K138" s="190"/>
    </row>
    <row r="140" spans="1:12">
      <c r="F140" s="103"/>
    </row>
    <row r="141" spans="1:12">
      <c r="F141" s="103"/>
      <c r="L141" t="s">
        <v>159</v>
      </c>
    </row>
    <row r="142" spans="1:12" ht="26.25">
      <c r="F142" s="103"/>
      <c r="K142" s="105">
        <f>K113+K125+K137</f>
        <v>161617</v>
      </c>
    </row>
    <row r="143" spans="1:12">
      <c r="F143" s="103"/>
    </row>
    <row r="144" spans="1:12">
      <c r="F144" s="103"/>
    </row>
  </sheetData>
  <mergeCells count="29">
    <mergeCell ref="B128:C128"/>
    <mergeCell ref="D128:D129"/>
    <mergeCell ref="E128:E129"/>
    <mergeCell ref="F128:F129"/>
    <mergeCell ref="G128:G129"/>
    <mergeCell ref="H128:H129"/>
    <mergeCell ref="I128:J128"/>
    <mergeCell ref="K128:K129"/>
    <mergeCell ref="L128:L129"/>
    <mergeCell ref="H116:H117"/>
    <mergeCell ref="I116:J116"/>
    <mergeCell ref="K116:K117"/>
    <mergeCell ref="L116:L117"/>
    <mergeCell ref="B116:C116"/>
    <mergeCell ref="D116:D117"/>
    <mergeCell ref="E116:E117"/>
    <mergeCell ref="F116:F117"/>
    <mergeCell ref="G116:G117"/>
    <mergeCell ref="B2:L2"/>
    <mergeCell ref="E3:J3"/>
    <mergeCell ref="B4:C4"/>
    <mergeCell ref="D4:D5"/>
    <mergeCell ref="E4:E5"/>
    <mergeCell ref="F4:F5"/>
    <mergeCell ref="G4:G5"/>
    <mergeCell ref="H4:H5"/>
    <mergeCell ref="I4:J4"/>
    <mergeCell ref="K4:K5"/>
    <mergeCell ref="L4:L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130"/>
  <sheetViews>
    <sheetView topLeftCell="A67" zoomScale="65" zoomScaleNormal="65" workbookViewId="0">
      <selection activeCell="H84" sqref="H84"/>
    </sheetView>
  </sheetViews>
  <sheetFormatPr baseColWidth="10" defaultRowHeight="15"/>
  <cols>
    <col min="1" max="1" width="4" customWidth="1"/>
    <col min="2" max="2" width="4.140625" customWidth="1"/>
    <col min="3" max="3" width="63.140625" bestFit="1" customWidth="1"/>
    <col min="4" max="4" width="65.140625" customWidth="1"/>
    <col min="5" max="5" width="52.7109375" customWidth="1"/>
    <col min="6" max="6" width="52.28515625" bestFit="1" customWidth="1"/>
    <col min="7" max="8" width="14.7109375" customWidth="1"/>
    <col min="9" max="9" width="11.42578125" customWidth="1"/>
  </cols>
  <sheetData>
    <row r="1" spans="2:8" ht="8.25" customHeight="1"/>
    <row r="2" spans="2:8" ht="68.25">
      <c r="B2" s="242" t="s">
        <v>4</v>
      </c>
      <c r="C2" s="242"/>
      <c r="D2" s="242"/>
      <c r="E2" s="242"/>
      <c r="F2" s="242"/>
      <c r="G2" s="242"/>
      <c r="H2" s="242"/>
    </row>
    <row r="3" spans="2:8" ht="53.25" customHeight="1" thickBot="1">
      <c r="C3" s="239" t="s">
        <v>863</v>
      </c>
      <c r="D3" s="239"/>
      <c r="E3" s="239"/>
      <c r="F3" s="239"/>
      <c r="G3" s="239"/>
      <c r="H3" s="239"/>
    </row>
    <row r="4" spans="2:8" s="71" customFormat="1" ht="36.75" customHeight="1" thickBot="1">
      <c r="B4" s="213"/>
      <c r="C4" s="214" t="s">
        <v>5</v>
      </c>
      <c r="D4" s="214" t="s">
        <v>1</v>
      </c>
      <c r="E4" s="214" t="s">
        <v>83</v>
      </c>
      <c r="F4" s="214" t="s">
        <v>82</v>
      </c>
      <c r="G4" s="220" t="s">
        <v>2</v>
      </c>
      <c r="H4" s="221"/>
    </row>
    <row r="5" spans="2:8" s="71" customFormat="1" ht="18.75" customHeight="1" thickBot="1">
      <c r="B5" s="67"/>
      <c r="C5" s="216"/>
      <c r="D5" s="216"/>
      <c r="E5" s="216"/>
      <c r="F5" s="216"/>
      <c r="G5" s="69" t="s">
        <v>45</v>
      </c>
      <c r="H5" s="94" t="s">
        <v>46</v>
      </c>
    </row>
    <row r="6" spans="2:8" s="76" customFormat="1" ht="21.95" customHeight="1">
      <c r="B6" s="60">
        <v>1</v>
      </c>
      <c r="C6" s="47" t="s">
        <v>806</v>
      </c>
      <c r="D6" s="52" t="s">
        <v>785</v>
      </c>
      <c r="E6" s="119" t="s">
        <v>807</v>
      </c>
      <c r="F6" s="119" t="s">
        <v>871</v>
      </c>
      <c r="G6" s="45">
        <v>41432</v>
      </c>
      <c r="H6" s="58">
        <v>41433</v>
      </c>
    </row>
    <row r="7" spans="2:8" s="76" customFormat="1" ht="21.95" customHeight="1" thickBot="1">
      <c r="B7" s="60">
        <f t="shared" ref="B7:B68" si="0">B6+1</f>
        <v>2</v>
      </c>
      <c r="C7" s="52" t="s">
        <v>53</v>
      </c>
      <c r="D7" s="52" t="s">
        <v>58</v>
      </c>
      <c r="E7" s="119" t="s">
        <v>294</v>
      </c>
      <c r="F7" s="119" t="s">
        <v>109</v>
      </c>
      <c r="G7" s="58">
        <v>41428</v>
      </c>
      <c r="H7" s="58">
        <v>41455</v>
      </c>
    </row>
    <row r="8" spans="2:8" s="76" customFormat="1" ht="21.95" customHeight="1">
      <c r="B8" s="60">
        <f t="shared" si="0"/>
        <v>3</v>
      </c>
      <c r="C8" s="52" t="s">
        <v>872</v>
      </c>
      <c r="D8" s="52" t="s">
        <v>873</v>
      </c>
      <c r="E8" s="121" t="s">
        <v>874</v>
      </c>
      <c r="F8" s="119" t="s">
        <v>875</v>
      </c>
      <c r="G8" s="97">
        <v>41428</v>
      </c>
      <c r="H8" s="97">
        <v>41457</v>
      </c>
    </row>
    <row r="9" spans="2:8" s="76" customFormat="1" ht="21.95" customHeight="1" thickBot="1">
      <c r="B9" s="60">
        <f t="shared" si="0"/>
        <v>4</v>
      </c>
      <c r="C9" s="52" t="s">
        <v>47</v>
      </c>
      <c r="D9" s="167" t="s">
        <v>233</v>
      </c>
      <c r="E9" s="119" t="s">
        <v>234</v>
      </c>
      <c r="F9" s="119" t="s">
        <v>235</v>
      </c>
      <c r="G9" s="45">
        <v>41428</v>
      </c>
      <c r="H9" s="58">
        <v>41455</v>
      </c>
    </row>
    <row r="10" spans="2:8" s="76" customFormat="1" ht="21.95" customHeight="1" thickBot="1">
      <c r="B10" s="60">
        <f t="shared" si="0"/>
        <v>5</v>
      </c>
      <c r="C10" s="52" t="s">
        <v>47</v>
      </c>
      <c r="D10" s="166" t="s">
        <v>237</v>
      </c>
      <c r="E10" s="119" t="s">
        <v>238</v>
      </c>
      <c r="F10" s="119" t="s">
        <v>107</v>
      </c>
      <c r="G10" s="97">
        <v>41428</v>
      </c>
      <c r="H10" s="97">
        <v>41457</v>
      </c>
    </row>
    <row r="11" spans="2:8" s="76" customFormat="1" ht="21.95" customHeight="1" thickBot="1">
      <c r="B11" s="60">
        <f t="shared" si="0"/>
        <v>6</v>
      </c>
      <c r="C11" s="52" t="s">
        <v>53</v>
      </c>
      <c r="D11" s="52" t="s">
        <v>368</v>
      </c>
      <c r="E11" s="121" t="s">
        <v>128</v>
      </c>
      <c r="F11" s="119" t="s">
        <v>109</v>
      </c>
      <c r="G11" s="97">
        <v>41429</v>
      </c>
      <c r="H11" s="97">
        <v>41455</v>
      </c>
    </row>
    <row r="12" spans="2:8" s="76" customFormat="1" ht="21.95" customHeight="1" thickBot="1">
      <c r="B12" s="60">
        <f t="shared" si="0"/>
        <v>7</v>
      </c>
      <c r="C12" s="52" t="s">
        <v>53</v>
      </c>
      <c r="D12" s="52" t="s">
        <v>59</v>
      </c>
      <c r="E12" s="121" t="s">
        <v>126</v>
      </c>
      <c r="F12" s="119" t="s">
        <v>109</v>
      </c>
      <c r="G12" s="97">
        <v>41429</v>
      </c>
      <c r="H12" s="97">
        <v>41455</v>
      </c>
    </row>
    <row r="13" spans="2:8" s="76" customFormat="1" ht="21.95" customHeight="1" thickBot="1">
      <c r="B13" s="60">
        <f t="shared" si="0"/>
        <v>8</v>
      </c>
      <c r="C13" s="47" t="s">
        <v>53</v>
      </c>
      <c r="D13" s="47" t="s">
        <v>161</v>
      </c>
      <c r="E13" s="119" t="s">
        <v>127</v>
      </c>
      <c r="F13" s="164" t="s">
        <v>86</v>
      </c>
      <c r="G13" s="97">
        <v>41429</v>
      </c>
      <c r="H13" s="97">
        <v>41455</v>
      </c>
    </row>
    <row r="14" spans="2:8" s="76" customFormat="1" ht="21.95" customHeight="1" thickBot="1">
      <c r="B14" s="60">
        <f t="shared" si="0"/>
        <v>9</v>
      </c>
      <c r="C14" s="52" t="s">
        <v>803</v>
      </c>
      <c r="D14" s="65" t="s">
        <v>59</v>
      </c>
      <c r="E14" s="121" t="s">
        <v>529</v>
      </c>
      <c r="F14" s="119" t="s">
        <v>109</v>
      </c>
      <c r="G14" s="97">
        <v>41429</v>
      </c>
      <c r="H14" s="97">
        <v>41455</v>
      </c>
    </row>
    <row r="15" spans="2:8" s="76" customFormat="1" ht="21.95" customHeight="1" thickBot="1">
      <c r="B15" s="60">
        <f t="shared" si="0"/>
        <v>10</v>
      </c>
      <c r="C15" s="52" t="s">
        <v>53</v>
      </c>
      <c r="D15" s="52" t="s">
        <v>370</v>
      </c>
      <c r="E15" s="121" t="s">
        <v>125</v>
      </c>
      <c r="F15" s="119" t="s">
        <v>109</v>
      </c>
      <c r="G15" s="97">
        <v>41429</v>
      </c>
      <c r="H15" s="97">
        <v>41455</v>
      </c>
    </row>
    <row r="16" spans="2:8" s="76" customFormat="1" ht="21.95" customHeight="1">
      <c r="B16" s="60">
        <f t="shared" si="0"/>
        <v>11</v>
      </c>
      <c r="C16" s="52" t="s">
        <v>53</v>
      </c>
      <c r="D16" s="52" t="s">
        <v>368</v>
      </c>
      <c r="E16" s="121" t="s">
        <v>129</v>
      </c>
      <c r="F16" s="121" t="s">
        <v>109</v>
      </c>
      <c r="G16" s="97">
        <v>41429</v>
      </c>
      <c r="H16" s="97">
        <v>41455</v>
      </c>
    </row>
    <row r="17" spans="2:8" s="76" customFormat="1" ht="21.95" customHeight="1">
      <c r="B17" s="60">
        <f t="shared" si="0"/>
        <v>12</v>
      </c>
      <c r="C17" s="52" t="s">
        <v>47</v>
      </c>
      <c r="D17" s="52" t="s">
        <v>791</v>
      </c>
      <c r="E17" s="121" t="s">
        <v>792</v>
      </c>
      <c r="F17" s="121" t="s">
        <v>113</v>
      </c>
      <c r="G17" s="45">
        <v>41435</v>
      </c>
      <c r="H17" s="45">
        <v>41464</v>
      </c>
    </row>
    <row r="18" spans="2:8" s="76" customFormat="1" ht="21.95" customHeight="1">
      <c r="B18" s="60">
        <f t="shared" si="0"/>
        <v>13</v>
      </c>
      <c r="C18" s="61" t="s">
        <v>47</v>
      </c>
      <c r="D18" s="145" t="s">
        <v>130</v>
      </c>
      <c r="E18" s="119" t="s">
        <v>131</v>
      </c>
      <c r="F18" s="119" t="s">
        <v>115</v>
      </c>
      <c r="G18" s="45">
        <v>41430</v>
      </c>
      <c r="H18" s="58">
        <v>41455</v>
      </c>
    </row>
    <row r="19" spans="2:8" s="76" customFormat="1" ht="21.95" customHeight="1">
      <c r="B19" s="60">
        <f t="shared" si="0"/>
        <v>14</v>
      </c>
      <c r="C19" s="52" t="s">
        <v>30</v>
      </c>
      <c r="D19" s="52" t="s">
        <v>802</v>
      </c>
      <c r="E19" s="119" t="s">
        <v>772</v>
      </c>
      <c r="F19" s="119" t="s">
        <v>102</v>
      </c>
      <c r="G19" s="45">
        <v>41430</v>
      </c>
      <c r="H19" s="58">
        <v>41455</v>
      </c>
    </row>
    <row r="20" spans="2:8" s="76" customFormat="1" ht="21.95" customHeight="1">
      <c r="B20" s="60">
        <f t="shared" si="0"/>
        <v>15</v>
      </c>
      <c r="C20" s="61" t="s">
        <v>49</v>
      </c>
      <c r="D20" s="47" t="s">
        <v>876</v>
      </c>
      <c r="E20" s="119" t="s">
        <v>877</v>
      </c>
      <c r="F20" s="119" t="s">
        <v>878</v>
      </c>
      <c r="G20" s="58">
        <v>41431</v>
      </c>
      <c r="H20" s="58">
        <v>41445</v>
      </c>
    </row>
    <row r="21" spans="2:8" s="76" customFormat="1" ht="21.95" customHeight="1">
      <c r="B21" s="60">
        <f t="shared" si="0"/>
        <v>16</v>
      </c>
      <c r="C21" s="52" t="s">
        <v>47</v>
      </c>
      <c r="D21" s="166" t="s">
        <v>744</v>
      </c>
      <c r="E21" s="126" t="s">
        <v>281</v>
      </c>
      <c r="F21" s="119" t="s">
        <v>86</v>
      </c>
      <c r="G21" s="45">
        <v>41431</v>
      </c>
      <c r="H21" s="45">
        <v>41455</v>
      </c>
    </row>
    <row r="22" spans="2:8" s="76" customFormat="1" ht="21.95" customHeight="1">
      <c r="B22" s="60">
        <f t="shared" si="0"/>
        <v>17</v>
      </c>
      <c r="C22" s="52" t="s">
        <v>47</v>
      </c>
      <c r="D22" s="166" t="s">
        <v>833</v>
      </c>
      <c r="E22" s="119" t="s">
        <v>834</v>
      </c>
      <c r="F22" s="119" t="s">
        <v>109</v>
      </c>
      <c r="G22" s="45">
        <v>41433</v>
      </c>
      <c r="H22" s="58">
        <v>41462</v>
      </c>
    </row>
    <row r="23" spans="2:8" s="76" customFormat="1" ht="21.95" customHeight="1">
      <c r="B23" s="60">
        <f t="shared" si="0"/>
        <v>18</v>
      </c>
      <c r="C23" s="52" t="s">
        <v>47</v>
      </c>
      <c r="D23" s="166" t="s">
        <v>211</v>
      </c>
      <c r="E23" s="119" t="s">
        <v>212</v>
      </c>
      <c r="F23" s="119" t="s">
        <v>105</v>
      </c>
      <c r="G23" s="45">
        <v>41433</v>
      </c>
      <c r="H23" s="58">
        <v>41462</v>
      </c>
    </row>
    <row r="24" spans="2:8" s="76" customFormat="1" ht="21.95" customHeight="1">
      <c r="B24" s="60">
        <f t="shared" si="0"/>
        <v>19</v>
      </c>
      <c r="C24" s="64" t="s">
        <v>47</v>
      </c>
      <c r="D24" s="65" t="s">
        <v>77</v>
      </c>
      <c r="E24" s="119" t="s">
        <v>112</v>
      </c>
      <c r="F24" s="119" t="s">
        <v>86</v>
      </c>
      <c r="G24" s="45">
        <v>41431</v>
      </c>
      <c r="H24" s="45">
        <v>41460</v>
      </c>
    </row>
    <row r="25" spans="2:8" s="76" customFormat="1" ht="21.95" customHeight="1">
      <c r="B25" s="60">
        <f t="shared" si="0"/>
        <v>20</v>
      </c>
      <c r="C25" s="52" t="s">
        <v>44</v>
      </c>
      <c r="D25" s="65" t="s">
        <v>59</v>
      </c>
      <c r="E25" s="119" t="s">
        <v>667</v>
      </c>
      <c r="F25" s="119" t="s">
        <v>115</v>
      </c>
      <c r="G25" s="45">
        <v>41445</v>
      </c>
      <c r="H25" s="45">
        <v>41474</v>
      </c>
    </row>
    <row r="26" spans="2:8" s="76" customFormat="1" ht="21.95" customHeight="1">
      <c r="B26" s="60">
        <f t="shared" si="0"/>
        <v>21</v>
      </c>
      <c r="C26" s="61" t="s">
        <v>47</v>
      </c>
      <c r="D26" s="52" t="s">
        <v>59</v>
      </c>
      <c r="E26" s="119" t="s">
        <v>351</v>
      </c>
      <c r="F26" s="119" t="s">
        <v>86</v>
      </c>
      <c r="G26" s="45">
        <v>41444</v>
      </c>
      <c r="H26" s="45">
        <v>41473</v>
      </c>
    </row>
    <row r="27" spans="2:8" s="76" customFormat="1" ht="21.95" customHeight="1">
      <c r="B27" s="60">
        <f t="shared" si="0"/>
        <v>22</v>
      </c>
      <c r="C27" s="47" t="s">
        <v>44</v>
      </c>
      <c r="D27" s="52" t="s">
        <v>59</v>
      </c>
      <c r="E27" s="119" t="s">
        <v>335</v>
      </c>
      <c r="F27" s="119" t="s">
        <v>293</v>
      </c>
      <c r="G27" s="45">
        <v>41433</v>
      </c>
      <c r="H27" s="45">
        <v>41462</v>
      </c>
    </row>
    <row r="28" spans="2:8" s="76" customFormat="1" ht="21.95" customHeight="1">
      <c r="B28" s="60">
        <f t="shared" si="0"/>
        <v>23</v>
      </c>
      <c r="C28" s="47" t="s">
        <v>30</v>
      </c>
      <c r="D28" s="52" t="s">
        <v>59</v>
      </c>
      <c r="E28" s="163" t="s">
        <v>144</v>
      </c>
      <c r="F28" s="163" t="s">
        <v>411</v>
      </c>
      <c r="G28" s="45">
        <v>41430</v>
      </c>
      <c r="H28" s="45">
        <v>41459</v>
      </c>
    </row>
    <row r="29" spans="2:8" s="76" customFormat="1" ht="21.95" customHeight="1">
      <c r="B29" s="60">
        <f t="shared" si="0"/>
        <v>24</v>
      </c>
      <c r="C29" s="61" t="s">
        <v>47</v>
      </c>
      <c r="D29" s="166" t="s">
        <v>59</v>
      </c>
      <c r="E29" s="119" t="s">
        <v>592</v>
      </c>
      <c r="F29" s="119" t="s">
        <v>134</v>
      </c>
      <c r="G29" s="45">
        <v>41440</v>
      </c>
      <c r="H29" s="45">
        <v>41469</v>
      </c>
    </row>
    <row r="30" spans="2:8" s="76" customFormat="1" ht="21.95" customHeight="1">
      <c r="B30" s="60">
        <f t="shared" si="0"/>
        <v>25</v>
      </c>
      <c r="C30" s="47" t="s">
        <v>47</v>
      </c>
      <c r="D30" s="65" t="s">
        <v>59</v>
      </c>
      <c r="E30" s="119" t="s">
        <v>588</v>
      </c>
      <c r="F30" s="126" t="s">
        <v>84</v>
      </c>
      <c r="G30" s="45">
        <v>41439</v>
      </c>
      <c r="H30" s="58">
        <v>41470</v>
      </c>
    </row>
    <row r="31" spans="2:8" s="76" customFormat="1" ht="21.95" customHeight="1">
      <c r="B31" s="60">
        <f t="shared" si="0"/>
        <v>26</v>
      </c>
      <c r="C31" s="47" t="s">
        <v>47</v>
      </c>
      <c r="D31" s="52" t="s">
        <v>879</v>
      </c>
      <c r="E31" s="119" t="s">
        <v>880</v>
      </c>
      <c r="F31" s="119" t="s">
        <v>196</v>
      </c>
      <c r="G31" s="45">
        <v>41439</v>
      </c>
      <c r="H31" s="45">
        <v>41468</v>
      </c>
    </row>
    <row r="32" spans="2:8" s="76" customFormat="1" ht="19.5">
      <c r="B32" s="60">
        <f>B31+1</f>
        <v>27</v>
      </c>
      <c r="C32" s="52" t="s">
        <v>50</v>
      </c>
      <c r="D32" s="52" t="s">
        <v>213</v>
      </c>
      <c r="E32" s="119" t="s">
        <v>214</v>
      </c>
      <c r="F32" s="119" t="s">
        <v>109</v>
      </c>
      <c r="G32" s="45">
        <v>41440</v>
      </c>
      <c r="H32" s="45">
        <v>41469</v>
      </c>
    </row>
    <row r="33" spans="2:8" s="76" customFormat="1" ht="21.95" customHeight="1">
      <c r="B33" s="60">
        <f t="shared" si="0"/>
        <v>28</v>
      </c>
      <c r="C33" s="52" t="s">
        <v>53</v>
      </c>
      <c r="D33" s="52" t="s">
        <v>213</v>
      </c>
      <c r="E33" s="119" t="s">
        <v>214</v>
      </c>
      <c r="F33" s="119" t="s">
        <v>109</v>
      </c>
      <c r="G33" s="45">
        <v>41439</v>
      </c>
      <c r="H33" s="45">
        <v>41468</v>
      </c>
    </row>
    <row r="34" spans="2:8" s="76" customFormat="1" ht="21.95" customHeight="1">
      <c r="B34" s="60">
        <f t="shared" si="0"/>
        <v>29</v>
      </c>
      <c r="C34" s="52" t="s">
        <v>47</v>
      </c>
      <c r="D34" s="65" t="s">
        <v>821</v>
      </c>
      <c r="E34" s="119" t="s">
        <v>822</v>
      </c>
      <c r="F34" s="119" t="s">
        <v>86</v>
      </c>
      <c r="G34" s="45">
        <v>41439</v>
      </c>
      <c r="H34" s="45">
        <v>41455</v>
      </c>
    </row>
    <row r="35" spans="2:8" s="76" customFormat="1" ht="21.95" customHeight="1">
      <c r="B35" s="60">
        <f t="shared" si="0"/>
        <v>30</v>
      </c>
      <c r="C35" s="61" t="s">
        <v>30</v>
      </c>
      <c r="D35" s="167" t="s">
        <v>240</v>
      </c>
      <c r="E35" s="119" t="s">
        <v>241</v>
      </c>
      <c r="F35" s="126" t="s">
        <v>85</v>
      </c>
      <c r="G35" s="57">
        <v>41439</v>
      </c>
      <c r="H35" s="57">
        <v>41468</v>
      </c>
    </row>
    <row r="36" spans="2:8" s="76" customFormat="1" ht="21.95" customHeight="1" thickBot="1">
      <c r="B36" s="60">
        <f t="shared" si="0"/>
        <v>31</v>
      </c>
      <c r="C36" s="52" t="s">
        <v>50</v>
      </c>
      <c r="D36" s="52" t="s">
        <v>718</v>
      </c>
      <c r="E36" s="121" t="s">
        <v>719</v>
      </c>
      <c r="F36" s="119" t="s">
        <v>109</v>
      </c>
      <c r="G36" s="45">
        <v>41440</v>
      </c>
      <c r="H36" s="45">
        <v>41469</v>
      </c>
    </row>
    <row r="37" spans="2:8" s="76" customFormat="1" ht="21.95" customHeight="1">
      <c r="B37" s="60">
        <f t="shared" si="0"/>
        <v>32</v>
      </c>
      <c r="C37" s="52" t="s">
        <v>47</v>
      </c>
      <c r="D37" s="52" t="s">
        <v>779</v>
      </c>
      <c r="E37" s="121" t="s">
        <v>780</v>
      </c>
      <c r="F37" s="121" t="s">
        <v>115</v>
      </c>
      <c r="G37" s="97">
        <v>41439</v>
      </c>
      <c r="H37" s="97">
        <v>41468</v>
      </c>
    </row>
    <row r="38" spans="2:8" s="76" customFormat="1" ht="21.95" customHeight="1">
      <c r="B38" s="60">
        <f t="shared" si="0"/>
        <v>33</v>
      </c>
      <c r="C38" s="52" t="s">
        <v>50</v>
      </c>
      <c r="D38" s="52" t="s">
        <v>786</v>
      </c>
      <c r="E38" s="121" t="s">
        <v>787</v>
      </c>
      <c r="F38" s="119" t="s">
        <v>460</v>
      </c>
      <c r="G38" s="45">
        <v>41438</v>
      </c>
      <c r="H38" s="45">
        <v>41455</v>
      </c>
    </row>
    <row r="39" spans="2:8" s="76" customFormat="1" ht="21.95" customHeight="1" thickBot="1">
      <c r="B39" s="60">
        <f t="shared" si="0"/>
        <v>34</v>
      </c>
      <c r="C39" s="52" t="s">
        <v>30</v>
      </c>
      <c r="D39" s="52" t="s">
        <v>786</v>
      </c>
      <c r="E39" s="121" t="s">
        <v>788</v>
      </c>
      <c r="F39" s="121" t="s">
        <v>789</v>
      </c>
      <c r="G39" s="45">
        <v>41438</v>
      </c>
      <c r="H39" s="45">
        <v>41455</v>
      </c>
    </row>
    <row r="40" spans="2:8" s="76" customFormat="1" ht="21.95" customHeight="1" thickBot="1">
      <c r="B40" s="60">
        <f t="shared" si="0"/>
        <v>35</v>
      </c>
      <c r="C40" s="49" t="s">
        <v>53</v>
      </c>
      <c r="D40" s="65" t="s">
        <v>881</v>
      </c>
      <c r="E40" s="119" t="s">
        <v>612</v>
      </c>
      <c r="F40" s="119" t="s">
        <v>505</v>
      </c>
      <c r="G40" s="45">
        <v>41438</v>
      </c>
      <c r="H40" s="58">
        <v>41439</v>
      </c>
    </row>
    <row r="41" spans="2:8" s="76" customFormat="1" ht="21.95" customHeight="1" thickBot="1">
      <c r="B41" s="60">
        <f t="shared" si="0"/>
        <v>36</v>
      </c>
      <c r="C41" s="49" t="s">
        <v>53</v>
      </c>
      <c r="D41" s="65" t="s">
        <v>881</v>
      </c>
      <c r="E41" s="119" t="s">
        <v>502</v>
      </c>
      <c r="F41" s="119" t="s">
        <v>503</v>
      </c>
      <c r="G41" s="45">
        <v>41439</v>
      </c>
      <c r="H41" s="45"/>
    </row>
    <row r="42" spans="2:8" s="76" customFormat="1" ht="21.95" customHeight="1" thickBot="1">
      <c r="B42" s="60">
        <f t="shared" si="0"/>
        <v>37</v>
      </c>
      <c r="C42" s="49" t="s">
        <v>53</v>
      </c>
      <c r="D42" s="65" t="s">
        <v>881</v>
      </c>
      <c r="E42" s="119" t="s">
        <v>496</v>
      </c>
      <c r="F42" s="119" t="s">
        <v>621</v>
      </c>
      <c r="G42" s="45">
        <v>41438</v>
      </c>
      <c r="H42" s="58">
        <v>41440</v>
      </c>
    </row>
    <row r="43" spans="2:8" s="76" customFormat="1" ht="21.95" customHeight="1">
      <c r="B43" s="60">
        <f t="shared" si="0"/>
        <v>38</v>
      </c>
      <c r="C43" s="49" t="s">
        <v>53</v>
      </c>
      <c r="D43" s="65" t="s">
        <v>881</v>
      </c>
      <c r="E43" s="119" t="s">
        <v>618</v>
      </c>
      <c r="F43" s="119" t="s">
        <v>86</v>
      </c>
      <c r="G43" s="45">
        <v>41438</v>
      </c>
      <c r="H43" s="45"/>
    </row>
    <row r="44" spans="2:8" s="76" customFormat="1" ht="21.95" customHeight="1">
      <c r="B44" s="60">
        <f t="shared" si="0"/>
        <v>39</v>
      </c>
      <c r="C44" s="61" t="s">
        <v>47</v>
      </c>
      <c r="D44" s="166" t="s">
        <v>435</v>
      </c>
      <c r="E44" s="119" t="s">
        <v>738</v>
      </c>
      <c r="F44" s="119" t="s">
        <v>739</v>
      </c>
      <c r="G44" s="45">
        <v>41438</v>
      </c>
      <c r="H44" s="45">
        <v>41467</v>
      </c>
    </row>
    <row r="45" spans="2:8" s="76" customFormat="1" ht="21.95" customHeight="1">
      <c r="B45" s="60">
        <f t="shared" si="0"/>
        <v>40</v>
      </c>
      <c r="C45" s="52" t="s">
        <v>53</v>
      </c>
      <c r="D45" s="52" t="s">
        <v>714</v>
      </c>
      <c r="E45" s="119" t="s">
        <v>502</v>
      </c>
      <c r="F45" s="119" t="s">
        <v>503</v>
      </c>
      <c r="G45" s="45">
        <v>41439</v>
      </c>
      <c r="H45" s="45">
        <v>41440</v>
      </c>
    </row>
    <row r="46" spans="2:8" s="76" customFormat="1" ht="21.95" customHeight="1">
      <c r="B46" s="60">
        <f t="shared" si="0"/>
        <v>41</v>
      </c>
      <c r="C46" s="52" t="s">
        <v>53</v>
      </c>
      <c r="D46" s="52" t="s">
        <v>714</v>
      </c>
      <c r="E46" s="119" t="s">
        <v>618</v>
      </c>
      <c r="F46" s="119" t="s">
        <v>86</v>
      </c>
      <c r="G46" s="45">
        <v>41453</v>
      </c>
      <c r="H46" s="58">
        <v>41454</v>
      </c>
    </row>
    <row r="47" spans="2:8" s="76" customFormat="1" ht="19.5">
      <c r="B47" s="60">
        <f t="shared" si="0"/>
        <v>42</v>
      </c>
      <c r="C47" s="47" t="s">
        <v>47</v>
      </c>
      <c r="D47" s="65" t="s">
        <v>669</v>
      </c>
      <c r="E47" s="119" t="s">
        <v>670</v>
      </c>
      <c r="F47" s="126" t="s">
        <v>84</v>
      </c>
      <c r="G47" s="58">
        <v>41436</v>
      </c>
      <c r="H47" s="58">
        <v>41455</v>
      </c>
    </row>
    <row r="48" spans="2:8" s="76" customFormat="1" ht="21.95" customHeight="1">
      <c r="B48" s="60">
        <f t="shared" si="0"/>
        <v>43</v>
      </c>
      <c r="C48" s="47" t="s">
        <v>44</v>
      </c>
      <c r="D48" s="47" t="s">
        <v>683</v>
      </c>
      <c r="E48" s="188" t="s">
        <v>684</v>
      </c>
      <c r="F48" s="119" t="s">
        <v>115</v>
      </c>
      <c r="G48" s="58">
        <v>41435</v>
      </c>
      <c r="H48" s="58">
        <v>41463</v>
      </c>
    </row>
    <row r="49" spans="2:8" s="76" customFormat="1" ht="21.95" customHeight="1">
      <c r="B49" s="60">
        <f t="shared" si="0"/>
        <v>44</v>
      </c>
      <c r="C49" s="47" t="s">
        <v>513</v>
      </c>
      <c r="D49" s="52" t="s">
        <v>597</v>
      </c>
      <c r="E49" s="119" t="s">
        <v>598</v>
      </c>
      <c r="F49" s="119" t="s">
        <v>86</v>
      </c>
      <c r="G49" s="45">
        <v>41440</v>
      </c>
      <c r="H49" s="58">
        <v>41469</v>
      </c>
    </row>
    <row r="50" spans="2:8" s="76" customFormat="1" ht="21.95" customHeight="1">
      <c r="B50" s="60">
        <f t="shared" si="0"/>
        <v>45</v>
      </c>
      <c r="C50" s="52" t="s">
        <v>47</v>
      </c>
      <c r="D50" s="52" t="s">
        <v>827</v>
      </c>
      <c r="E50" s="119" t="s">
        <v>186</v>
      </c>
      <c r="F50" s="119" t="s">
        <v>113</v>
      </c>
      <c r="G50" s="45">
        <v>41440</v>
      </c>
      <c r="H50" s="58">
        <v>41469</v>
      </c>
    </row>
    <row r="51" spans="2:8" s="76" customFormat="1" ht="21.95" customHeight="1">
      <c r="B51" s="60">
        <f t="shared" si="0"/>
        <v>46</v>
      </c>
      <c r="C51" s="52" t="s">
        <v>47</v>
      </c>
      <c r="D51" s="166" t="s">
        <v>210</v>
      </c>
      <c r="E51" s="119" t="s">
        <v>209</v>
      </c>
      <c r="F51" s="119" t="s">
        <v>109</v>
      </c>
      <c r="G51" s="45">
        <v>41443</v>
      </c>
      <c r="H51" s="58">
        <v>41472</v>
      </c>
    </row>
    <row r="52" spans="2:8" s="76" customFormat="1" ht="21.95" customHeight="1">
      <c r="B52" s="60">
        <f t="shared" si="0"/>
        <v>47</v>
      </c>
      <c r="C52" s="47" t="s">
        <v>44</v>
      </c>
      <c r="D52" s="52" t="s">
        <v>157</v>
      </c>
      <c r="E52" s="119" t="s">
        <v>569</v>
      </c>
      <c r="F52" s="119" t="s">
        <v>113</v>
      </c>
      <c r="G52" s="45">
        <v>41443</v>
      </c>
      <c r="H52" s="58">
        <v>41455</v>
      </c>
    </row>
    <row r="53" spans="2:8" s="76" customFormat="1" ht="21.95" customHeight="1">
      <c r="B53" s="60">
        <f t="shared" si="0"/>
        <v>48</v>
      </c>
      <c r="C53" s="61" t="s">
        <v>30</v>
      </c>
      <c r="D53" s="65" t="s">
        <v>133</v>
      </c>
      <c r="E53" s="119" t="s">
        <v>660</v>
      </c>
      <c r="F53" s="119" t="s">
        <v>134</v>
      </c>
      <c r="G53" s="45">
        <v>41445</v>
      </c>
      <c r="H53" s="58">
        <v>41474</v>
      </c>
    </row>
    <row r="54" spans="2:8" s="76" customFormat="1" ht="21.95" customHeight="1">
      <c r="B54" s="60">
        <f t="shared" si="0"/>
        <v>49</v>
      </c>
      <c r="C54" s="61" t="s">
        <v>47</v>
      </c>
      <c r="D54" s="47" t="s">
        <v>449</v>
      </c>
      <c r="E54" s="119" t="s">
        <v>450</v>
      </c>
      <c r="F54" s="119" t="s">
        <v>109</v>
      </c>
      <c r="G54" s="45">
        <v>41444</v>
      </c>
      <c r="H54" s="58">
        <v>41470</v>
      </c>
    </row>
    <row r="55" spans="2:8" s="76" customFormat="1" ht="21.95" customHeight="1">
      <c r="B55" s="60">
        <f t="shared" si="0"/>
        <v>50</v>
      </c>
      <c r="C55" s="47" t="s">
        <v>47</v>
      </c>
      <c r="D55" s="47" t="s">
        <v>631</v>
      </c>
      <c r="E55" s="119" t="s">
        <v>632</v>
      </c>
      <c r="F55" s="119" t="s">
        <v>115</v>
      </c>
      <c r="G55" s="45">
        <v>41447</v>
      </c>
      <c r="H55" s="58">
        <v>41476</v>
      </c>
    </row>
    <row r="56" spans="2:8" s="76" customFormat="1" ht="21.95" customHeight="1">
      <c r="B56" s="60">
        <f t="shared" si="0"/>
        <v>51</v>
      </c>
      <c r="C56" s="52" t="s">
        <v>30</v>
      </c>
      <c r="D56" s="166" t="s">
        <v>217</v>
      </c>
      <c r="E56" s="126" t="s">
        <v>218</v>
      </c>
      <c r="F56" s="119" t="s">
        <v>86</v>
      </c>
      <c r="G56" s="45">
        <v>41445</v>
      </c>
      <c r="H56" s="58">
        <v>41470</v>
      </c>
    </row>
    <row r="57" spans="2:8" s="76" customFormat="1" ht="21.95" customHeight="1">
      <c r="B57" s="60">
        <f t="shared" si="0"/>
        <v>52</v>
      </c>
      <c r="C57" s="47" t="s">
        <v>30</v>
      </c>
      <c r="D57" s="47" t="s">
        <v>447</v>
      </c>
      <c r="E57" s="119" t="s">
        <v>253</v>
      </c>
      <c r="F57" s="119" t="s">
        <v>103</v>
      </c>
      <c r="G57" s="58">
        <v>41456</v>
      </c>
      <c r="H57" s="58">
        <v>41486</v>
      </c>
    </row>
    <row r="58" spans="2:8" s="76" customFormat="1" ht="21.95" customHeight="1">
      <c r="B58" s="60">
        <f t="shared" si="0"/>
        <v>53</v>
      </c>
      <c r="C58" s="52" t="s">
        <v>540</v>
      </c>
      <c r="D58" s="65" t="s">
        <v>179</v>
      </c>
      <c r="E58" s="119" t="s">
        <v>180</v>
      </c>
      <c r="F58" s="119" t="s">
        <v>145</v>
      </c>
      <c r="G58" s="45">
        <v>41456</v>
      </c>
      <c r="H58" s="45">
        <v>41486</v>
      </c>
    </row>
    <row r="59" spans="2:8" s="76" customFormat="1" ht="21.95" customHeight="1">
      <c r="B59" s="60">
        <f t="shared" si="0"/>
        <v>54</v>
      </c>
      <c r="C59" s="52" t="s">
        <v>540</v>
      </c>
      <c r="D59" s="65" t="s">
        <v>179</v>
      </c>
      <c r="E59" s="119" t="s">
        <v>181</v>
      </c>
      <c r="F59" s="119" t="s">
        <v>182</v>
      </c>
      <c r="G59" s="45">
        <v>41456</v>
      </c>
      <c r="H59" s="45">
        <v>41486</v>
      </c>
    </row>
    <row r="60" spans="2:8" s="76" customFormat="1" ht="21.95" customHeight="1">
      <c r="B60" s="60">
        <f t="shared" si="0"/>
        <v>55</v>
      </c>
      <c r="C60" s="52" t="s">
        <v>540</v>
      </c>
      <c r="D60" s="65" t="s">
        <v>179</v>
      </c>
      <c r="E60" s="119" t="s">
        <v>541</v>
      </c>
      <c r="F60" s="119" t="s">
        <v>184</v>
      </c>
      <c r="G60" s="45">
        <v>41456</v>
      </c>
      <c r="H60" s="45">
        <v>41486</v>
      </c>
    </row>
    <row r="61" spans="2:8" s="76" customFormat="1" ht="21.95" customHeight="1">
      <c r="B61" s="60">
        <f t="shared" si="0"/>
        <v>56</v>
      </c>
      <c r="C61" s="52" t="s">
        <v>808</v>
      </c>
      <c r="D61" s="65" t="s">
        <v>809</v>
      </c>
      <c r="E61" s="119" t="s">
        <v>810</v>
      </c>
      <c r="F61" s="119" t="s">
        <v>811</v>
      </c>
      <c r="G61" s="45">
        <v>41456</v>
      </c>
      <c r="H61" s="58">
        <v>41517</v>
      </c>
    </row>
    <row r="62" spans="2:8" s="76" customFormat="1" ht="21.95" customHeight="1">
      <c r="B62" s="60">
        <f t="shared" si="0"/>
        <v>57</v>
      </c>
      <c r="C62" s="52" t="s">
        <v>808</v>
      </c>
      <c r="D62" s="65" t="s">
        <v>809</v>
      </c>
      <c r="E62" s="119" t="s">
        <v>813</v>
      </c>
      <c r="F62" s="119" t="s">
        <v>84</v>
      </c>
      <c r="G62" s="45">
        <v>41456</v>
      </c>
      <c r="H62" s="58">
        <v>41517</v>
      </c>
    </row>
    <row r="63" spans="2:8" s="76" customFormat="1" ht="21.95" customHeight="1">
      <c r="B63" s="60">
        <f t="shared" si="0"/>
        <v>58</v>
      </c>
      <c r="C63" s="52" t="s">
        <v>808</v>
      </c>
      <c r="D63" s="65" t="s">
        <v>809</v>
      </c>
      <c r="E63" s="119" t="s">
        <v>814</v>
      </c>
      <c r="F63" s="119" t="s">
        <v>87</v>
      </c>
      <c r="G63" s="45">
        <v>41456</v>
      </c>
      <c r="H63" s="58">
        <v>41517</v>
      </c>
    </row>
    <row r="64" spans="2:8" s="76" customFormat="1" ht="21.95" customHeight="1">
      <c r="B64" s="60">
        <f t="shared" si="0"/>
        <v>59</v>
      </c>
      <c r="C64" s="52" t="s">
        <v>808</v>
      </c>
      <c r="D64" s="65" t="s">
        <v>809</v>
      </c>
      <c r="E64" s="119" t="s">
        <v>815</v>
      </c>
      <c r="F64" s="119" t="s">
        <v>107</v>
      </c>
      <c r="G64" s="45">
        <v>41456</v>
      </c>
      <c r="H64" s="58">
        <v>41517</v>
      </c>
    </row>
    <row r="65" spans="2:8" s="76" customFormat="1" ht="21.95" customHeight="1">
      <c r="B65" s="60">
        <f t="shared" si="0"/>
        <v>60</v>
      </c>
      <c r="C65" s="52" t="s">
        <v>808</v>
      </c>
      <c r="D65" s="65" t="s">
        <v>809</v>
      </c>
      <c r="E65" s="119" t="s">
        <v>816</v>
      </c>
      <c r="F65" s="119" t="s">
        <v>817</v>
      </c>
      <c r="G65" s="45">
        <v>41456</v>
      </c>
      <c r="H65" s="58">
        <v>41517</v>
      </c>
    </row>
    <row r="66" spans="2:8" s="76" customFormat="1" ht="21.95" customHeight="1">
      <c r="B66" s="60">
        <f t="shared" si="0"/>
        <v>61</v>
      </c>
      <c r="C66" s="52" t="s">
        <v>808</v>
      </c>
      <c r="D66" s="65" t="s">
        <v>809</v>
      </c>
      <c r="E66" s="119" t="s">
        <v>818</v>
      </c>
      <c r="F66" s="119" t="s">
        <v>84</v>
      </c>
      <c r="G66" s="45">
        <v>41456</v>
      </c>
      <c r="H66" s="58">
        <v>41517</v>
      </c>
    </row>
    <row r="67" spans="2:8" s="76" customFormat="1" ht="21.95" customHeight="1">
      <c r="B67" s="60">
        <f t="shared" si="0"/>
        <v>62</v>
      </c>
      <c r="C67" s="52" t="s">
        <v>30</v>
      </c>
      <c r="D67" s="52" t="s">
        <v>437</v>
      </c>
      <c r="E67" s="119" t="s">
        <v>438</v>
      </c>
      <c r="F67" s="119" t="s">
        <v>101</v>
      </c>
      <c r="G67" s="45">
        <v>41449</v>
      </c>
      <c r="H67" s="58">
        <v>41478</v>
      </c>
    </row>
    <row r="68" spans="2:8" s="76" customFormat="1" ht="21.95" customHeight="1" thickBot="1">
      <c r="B68" s="60">
        <f t="shared" si="0"/>
        <v>63</v>
      </c>
      <c r="C68" s="52" t="s">
        <v>47</v>
      </c>
      <c r="D68" s="52" t="s">
        <v>136</v>
      </c>
      <c r="E68" s="119" t="s">
        <v>137</v>
      </c>
      <c r="F68" s="119" t="s">
        <v>86</v>
      </c>
      <c r="G68" s="45">
        <v>41446</v>
      </c>
      <c r="H68" s="58">
        <v>41475</v>
      </c>
    </row>
    <row r="69" spans="2:8" s="76" customFormat="1" ht="21.95" customHeight="1" thickBot="1">
      <c r="B69" s="60">
        <f>B68+1</f>
        <v>64</v>
      </c>
      <c r="C69" s="49" t="s">
        <v>168</v>
      </c>
      <c r="D69" s="49" t="s">
        <v>169</v>
      </c>
      <c r="E69" s="119" t="s">
        <v>409</v>
      </c>
      <c r="F69" s="119" t="s">
        <v>84</v>
      </c>
      <c r="G69" s="45">
        <v>41446</v>
      </c>
      <c r="H69" s="58">
        <v>41482</v>
      </c>
    </row>
    <row r="70" spans="2:8" s="76" customFormat="1" ht="21.95" customHeight="1">
      <c r="B70" s="60">
        <f t="shared" ref="B70:B96" si="1">B69+1</f>
        <v>65</v>
      </c>
      <c r="C70" s="52" t="s">
        <v>882</v>
      </c>
      <c r="D70" s="52" t="s">
        <v>614</v>
      </c>
      <c r="E70" s="121" t="s">
        <v>615</v>
      </c>
      <c r="F70" s="121" t="s">
        <v>586</v>
      </c>
      <c r="G70" s="97">
        <v>41460</v>
      </c>
      <c r="H70" s="97">
        <v>41462</v>
      </c>
    </row>
    <row r="71" spans="2:8" s="76" customFormat="1" ht="21.95" customHeight="1">
      <c r="B71" s="60">
        <f t="shared" si="1"/>
        <v>66</v>
      </c>
      <c r="C71" s="47" t="s">
        <v>47</v>
      </c>
      <c r="D71" s="47" t="s">
        <v>679</v>
      </c>
      <c r="E71" s="119" t="s">
        <v>680</v>
      </c>
      <c r="F71" s="119" t="s">
        <v>109</v>
      </c>
      <c r="G71" s="45">
        <v>41450</v>
      </c>
      <c r="H71" s="58">
        <v>41479</v>
      </c>
    </row>
    <row r="72" spans="2:8" s="76" customFormat="1" ht="21.95" customHeight="1">
      <c r="B72" s="60">
        <f t="shared" si="1"/>
        <v>67</v>
      </c>
      <c r="C72" s="61" t="s">
        <v>47</v>
      </c>
      <c r="D72" s="166" t="s">
        <v>376</v>
      </c>
      <c r="E72" s="119" t="s">
        <v>585</v>
      </c>
      <c r="F72" s="119" t="s">
        <v>586</v>
      </c>
      <c r="G72" s="45">
        <v>41456</v>
      </c>
      <c r="H72" s="58">
        <v>41486</v>
      </c>
    </row>
    <row r="73" spans="2:8" s="76" customFormat="1" ht="21.95" customHeight="1">
      <c r="B73" s="60">
        <f t="shared" si="1"/>
        <v>68</v>
      </c>
      <c r="C73" s="47" t="s">
        <v>44</v>
      </c>
      <c r="D73" s="47" t="s">
        <v>595</v>
      </c>
      <c r="E73" s="119" t="s">
        <v>199</v>
      </c>
      <c r="F73" s="119" t="s">
        <v>182</v>
      </c>
      <c r="G73" s="45">
        <v>41454</v>
      </c>
      <c r="H73" s="58">
        <v>41483</v>
      </c>
    </row>
    <row r="74" spans="2:8" s="76" customFormat="1" ht="21.95" customHeight="1">
      <c r="B74" s="60">
        <f t="shared" si="1"/>
        <v>69</v>
      </c>
      <c r="C74" s="47" t="s">
        <v>28</v>
      </c>
      <c r="D74" s="65" t="s">
        <v>176</v>
      </c>
      <c r="E74" s="119" t="s">
        <v>177</v>
      </c>
      <c r="F74" s="119" t="s">
        <v>401</v>
      </c>
      <c r="G74" s="45">
        <v>41456</v>
      </c>
      <c r="H74" s="58">
        <v>41486</v>
      </c>
    </row>
    <row r="75" spans="2:8" s="76" customFormat="1" ht="21.95" customHeight="1">
      <c r="B75" s="60">
        <f t="shared" si="1"/>
        <v>70</v>
      </c>
      <c r="C75" s="61" t="s">
        <v>47</v>
      </c>
      <c r="D75" s="47" t="s">
        <v>151</v>
      </c>
      <c r="E75" s="188" t="s">
        <v>152</v>
      </c>
      <c r="F75" s="119" t="s">
        <v>86</v>
      </c>
      <c r="G75" s="45">
        <v>41456</v>
      </c>
      <c r="H75" s="58">
        <v>41486</v>
      </c>
    </row>
    <row r="76" spans="2:8" s="76" customFormat="1" ht="21.95" customHeight="1">
      <c r="B76" s="60">
        <f t="shared" si="1"/>
        <v>71</v>
      </c>
      <c r="C76" s="52" t="s">
        <v>30</v>
      </c>
      <c r="D76" s="52" t="s">
        <v>526</v>
      </c>
      <c r="E76" s="119" t="s">
        <v>527</v>
      </c>
      <c r="F76" s="119" t="s">
        <v>91</v>
      </c>
      <c r="G76" s="58">
        <v>41453</v>
      </c>
      <c r="H76" s="58">
        <v>41486</v>
      </c>
    </row>
    <row r="77" spans="2:8" s="76" customFormat="1" ht="21.95" customHeight="1" thickBot="1">
      <c r="B77" s="60">
        <f t="shared" si="1"/>
        <v>72</v>
      </c>
      <c r="C77" s="47" t="s">
        <v>44</v>
      </c>
      <c r="D77" s="166" t="s">
        <v>48</v>
      </c>
      <c r="E77" s="119" t="s">
        <v>117</v>
      </c>
      <c r="F77" s="119" t="s">
        <v>115</v>
      </c>
      <c r="G77" s="45">
        <v>41453</v>
      </c>
      <c r="H77" s="58">
        <v>41482</v>
      </c>
    </row>
    <row r="78" spans="2:8" s="76" customFormat="1" ht="21.95" customHeight="1">
      <c r="B78" s="60">
        <f t="shared" si="1"/>
        <v>73</v>
      </c>
      <c r="C78" s="109" t="s">
        <v>50</v>
      </c>
      <c r="D78" s="52" t="s">
        <v>278</v>
      </c>
      <c r="E78" s="119" t="s">
        <v>148</v>
      </c>
      <c r="F78" s="119" t="s">
        <v>86</v>
      </c>
      <c r="G78" s="97">
        <v>41456</v>
      </c>
      <c r="H78" s="97">
        <v>41486</v>
      </c>
    </row>
    <row r="79" spans="2:8" s="76" customFormat="1" ht="21.95" customHeight="1">
      <c r="B79" s="60">
        <f t="shared" si="1"/>
        <v>74</v>
      </c>
      <c r="C79" s="47"/>
      <c r="D79" s="52"/>
      <c r="E79" s="119"/>
      <c r="F79" s="119"/>
      <c r="G79" s="58"/>
      <c r="H79" s="58"/>
    </row>
    <row r="80" spans="2:8" s="76" customFormat="1" ht="21.95" customHeight="1">
      <c r="B80" s="60">
        <f t="shared" si="1"/>
        <v>75</v>
      </c>
      <c r="C80" s="61"/>
      <c r="D80" s="65"/>
      <c r="E80" s="119"/>
      <c r="F80" s="119"/>
      <c r="G80" s="45"/>
      <c r="H80" s="58"/>
    </row>
    <row r="81" spans="2:8" s="76" customFormat="1" ht="21.95" customHeight="1">
      <c r="B81" s="60">
        <f t="shared" si="1"/>
        <v>76</v>
      </c>
      <c r="C81" s="61"/>
      <c r="D81" s="65"/>
      <c r="E81" s="119"/>
      <c r="F81" s="119"/>
      <c r="G81" s="45"/>
      <c r="H81" s="58"/>
    </row>
    <row r="82" spans="2:8" s="76" customFormat="1" ht="21.95" customHeight="1">
      <c r="B82" s="60">
        <f t="shared" si="1"/>
        <v>77</v>
      </c>
      <c r="C82" s="61"/>
      <c r="D82" s="65"/>
      <c r="E82" s="119"/>
      <c r="F82" s="119"/>
      <c r="G82" s="45"/>
      <c r="H82" s="58"/>
    </row>
    <row r="83" spans="2:8" s="76" customFormat="1" ht="21.95" customHeight="1">
      <c r="B83" s="60">
        <f t="shared" si="1"/>
        <v>78</v>
      </c>
      <c r="C83" s="47"/>
      <c r="D83" s="52"/>
      <c r="E83" s="119"/>
      <c r="F83" s="119"/>
      <c r="G83" s="58"/>
      <c r="H83" s="58"/>
    </row>
    <row r="84" spans="2:8" s="76" customFormat="1" ht="21.95" customHeight="1">
      <c r="B84" s="60">
        <f t="shared" si="1"/>
        <v>79</v>
      </c>
      <c r="C84" s="47"/>
      <c r="D84" s="52"/>
      <c r="E84" s="119"/>
      <c r="F84" s="119"/>
      <c r="G84" s="58"/>
      <c r="H84" s="58"/>
    </row>
    <row r="85" spans="2:8" s="76" customFormat="1" ht="21.95" customHeight="1">
      <c r="B85" s="60">
        <f t="shared" si="1"/>
        <v>80</v>
      </c>
      <c r="C85" s="47"/>
      <c r="D85" s="52"/>
      <c r="E85" s="119"/>
      <c r="F85" s="119"/>
      <c r="G85" s="58"/>
      <c r="H85" s="58"/>
    </row>
    <row r="86" spans="2:8" s="76" customFormat="1" ht="21.95" customHeight="1">
      <c r="B86" s="60">
        <f t="shared" si="1"/>
        <v>81</v>
      </c>
      <c r="C86" s="47"/>
      <c r="D86" s="47"/>
      <c r="E86" s="119"/>
      <c r="F86" s="119"/>
      <c r="G86" s="45"/>
      <c r="H86" s="58"/>
    </row>
    <row r="87" spans="2:8" s="76" customFormat="1" ht="21.95" customHeight="1">
      <c r="B87" s="60">
        <f t="shared" si="1"/>
        <v>82</v>
      </c>
      <c r="C87" s="52"/>
      <c r="D87" s="47"/>
      <c r="E87" s="119"/>
      <c r="F87" s="119"/>
      <c r="G87" s="58"/>
      <c r="H87" s="58"/>
    </row>
    <row r="88" spans="2:8" s="76" customFormat="1" ht="21.95" customHeight="1">
      <c r="B88" s="60">
        <f t="shared" si="1"/>
        <v>83</v>
      </c>
      <c r="C88" s="52"/>
      <c r="D88" s="52"/>
      <c r="E88" s="119"/>
      <c r="F88" s="119"/>
      <c r="G88" s="58"/>
      <c r="H88" s="58"/>
    </row>
    <row r="89" spans="2:8" s="76" customFormat="1" ht="21.95" customHeight="1">
      <c r="B89" s="60">
        <f t="shared" si="1"/>
        <v>84</v>
      </c>
      <c r="C89" s="52"/>
      <c r="D89" s="52"/>
      <c r="E89" s="119"/>
      <c r="F89" s="119"/>
      <c r="G89" s="58"/>
      <c r="H89" s="58"/>
    </row>
    <row r="90" spans="2:8" s="76" customFormat="1" ht="21.95" customHeight="1">
      <c r="B90" s="60">
        <f t="shared" si="1"/>
        <v>85</v>
      </c>
      <c r="C90" s="47"/>
      <c r="D90" s="52"/>
      <c r="E90" s="119"/>
      <c r="F90" s="119"/>
      <c r="G90" s="58"/>
      <c r="H90" s="58"/>
    </row>
    <row r="91" spans="2:8" s="76" customFormat="1" ht="21.95" customHeight="1">
      <c r="B91" s="60">
        <f t="shared" si="1"/>
        <v>86</v>
      </c>
      <c r="C91" s="47"/>
      <c r="D91" s="65"/>
      <c r="E91" s="119"/>
      <c r="F91" s="126"/>
      <c r="G91" s="58"/>
      <c r="H91" s="58"/>
    </row>
    <row r="92" spans="2:8" s="76" customFormat="1" ht="21.95" customHeight="1">
      <c r="B92" s="60">
        <f t="shared" si="1"/>
        <v>87</v>
      </c>
      <c r="C92" s="47"/>
      <c r="D92" s="52"/>
      <c r="E92" s="119"/>
      <c r="F92" s="119"/>
      <c r="G92" s="58"/>
      <c r="H92" s="58"/>
    </row>
    <row r="93" spans="2:8" s="76" customFormat="1" ht="21.95" customHeight="1">
      <c r="B93" s="60">
        <f t="shared" si="1"/>
        <v>88</v>
      </c>
      <c r="C93" s="47"/>
      <c r="D93" s="47"/>
      <c r="E93" s="47"/>
      <c r="F93" s="52"/>
      <c r="G93" s="58"/>
      <c r="H93" s="58"/>
    </row>
    <row r="94" spans="2:8" s="76" customFormat="1" ht="21.95" customHeight="1">
      <c r="B94" s="60">
        <f t="shared" si="1"/>
        <v>89</v>
      </c>
      <c r="C94" s="47"/>
      <c r="D94" s="47"/>
      <c r="E94" s="52"/>
      <c r="F94" s="52"/>
      <c r="G94" s="58"/>
      <c r="H94" s="58"/>
    </row>
    <row r="95" spans="2:8" s="76" customFormat="1" ht="21.95" customHeight="1">
      <c r="B95" s="60">
        <f t="shared" si="1"/>
        <v>90</v>
      </c>
      <c r="C95" s="47"/>
      <c r="D95" s="52"/>
      <c r="E95" s="52"/>
      <c r="F95" s="52"/>
      <c r="G95" s="58"/>
      <c r="H95" s="58"/>
    </row>
    <row r="96" spans="2:8" s="76" customFormat="1" ht="21.95" customHeight="1">
      <c r="B96" s="60">
        <f t="shared" si="1"/>
        <v>91</v>
      </c>
      <c r="C96" s="47"/>
      <c r="D96" s="47"/>
      <c r="E96" s="52"/>
      <c r="F96" s="52"/>
      <c r="G96" s="58"/>
      <c r="H96" s="58"/>
    </row>
    <row r="97" spans="2:8" s="76" customFormat="1" ht="21.95" customHeight="1" thickBot="1">
      <c r="B97" s="60"/>
      <c r="C97" s="86"/>
      <c r="D97" s="86"/>
      <c r="E97" s="86"/>
      <c r="F97" s="86"/>
      <c r="G97" s="86"/>
      <c r="H97" s="86"/>
    </row>
    <row r="98" spans="2:8" s="41" customFormat="1" ht="18.75"/>
    <row r="99" spans="2:8" s="41" customFormat="1" ht="18.75"/>
    <row r="100" spans="2:8" s="41" customFormat="1" ht="19.5" thickBot="1"/>
    <row r="101" spans="2:8" s="71" customFormat="1" ht="24" customHeight="1" thickBot="1">
      <c r="B101" s="213"/>
      <c r="C101" s="214" t="s">
        <v>5</v>
      </c>
      <c r="D101" s="214" t="s">
        <v>1</v>
      </c>
      <c r="E101" s="217" t="s">
        <v>83</v>
      </c>
      <c r="F101" s="214" t="s">
        <v>82</v>
      </c>
      <c r="G101" s="241" t="s">
        <v>2</v>
      </c>
      <c r="H101" s="221"/>
    </row>
    <row r="102" spans="2:8" s="71" customFormat="1" ht="24" thickBot="1">
      <c r="B102" s="67"/>
      <c r="C102" s="215"/>
      <c r="D102" s="215"/>
      <c r="E102" s="240"/>
      <c r="F102" s="216"/>
      <c r="G102" s="194" t="s">
        <v>45</v>
      </c>
      <c r="H102" s="70" t="s">
        <v>46</v>
      </c>
    </row>
    <row r="103" spans="2:8" s="76" customFormat="1" ht="21.95" customHeight="1">
      <c r="B103" s="44">
        <v>1</v>
      </c>
      <c r="C103" s="47" t="s">
        <v>61</v>
      </c>
      <c r="D103" s="55" t="s">
        <v>750</v>
      </c>
      <c r="E103" s="119" t="s">
        <v>751</v>
      </c>
      <c r="F103" s="127" t="s">
        <v>752</v>
      </c>
      <c r="G103" s="56">
        <v>41428</v>
      </c>
      <c r="H103" s="56">
        <v>41455</v>
      </c>
    </row>
    <row r="104" spans="2:8" s="76" customFormat="1" ht="21.95" customHeight="1">
      <c r="B104" s="51">
        <f t="shared" ref="B104:B109" si="2">B103+1</f>
        <v>2</v>
      </c>
      <c r="C104" s="47" t="s">
        <v>61</v>
      </c>
      <c r="D104" s="55" t="s">
        <v>174</v>
      </c>
      <c r="E104" s="119" t="s">
        <v>175</v>
      </c>
      <c r="F104" s="122" t="s">
        <v>134</v>
      </c>
      <c r="G104" s="56">
        <v>41426</v>
      </c>
      <c r="H104" s="56">
        <v>41455</v>
      </c>
    </row>
    <row r="105" spans="2:8" s="76" customFormat="1" ht="21.95" customHeight="1">
      <c r="B105" s="51">
        <f t="shared" si="2"/>
        <v>3</v>
      </c>
      <c r="C105" s="47" t="s">
        <v>61</v>
      </c>
      <c r="D105" s="48" t="s">
        <v>390</v>
      </c>
      <c r="E105" s="191" t="s">
        <v>391</v>
      </c>
      <c r="F105" s="119" t="s">
        <v>392</v>
      </c>
      <c r="G105" s="114">
        <v>41433</v>
      </c>
      <c r="H105" s="50">
        <v>41462</v>
      </c>
    </row>
    <row r="106" spans="2:8" s="76" customFormat="1" ht="21.95" customHeight="1">
      <c r="B106" s="51">
        <f t="shared" si="2"/>
        <v>4</v>
      </c>
      <c r="C106" s="47" t="s">
        <v>61</v>
      </c>
      <c r="D106" s="48" t="s">
        <v>759</v>
      </c>
      <c r="E106" s="191" t="s">
        <v>251</v>
      </c>
      <c r="F106" s="119" t="s">
        <v>252</v>
      </c>
      <c r="G106" s="114">
        <v>41437</v>
      </c>
      <c r="H106" s="50">
        <v>41455</v>
      </c>
    </row>
    <row r="107" spans="2:8" s="76" customFormat="1" ht="21.95" customHeight="1">
      <c r="B107" s="51">
        <f t="shared" si="2"/>
        <v>5</v>
      </c>
      <c r="C107" s="47" t="s">
        <v>61</v>
      </c>
      <c r="D107" s="48" t="s">
        <v>63</v>
      </c>
      <c r="E107" s="191" t="s">
        <v>601</v>
      </c>
      <c r="F107" s="119" t="s">
        <v>91</v>
      </c>
      <c r="G107" s="114">
        <v>41439</v>
      </c>
      <c r="H107" s="50">
        <v>41455</v>
      </c>
    </row>
    <row r="108" spans="2:8" s="76" customFormat="1" ht="21.95" customHeight="1">
      <c r="B108" s="51">
        <f t="shared" si="2"/>
        <v>6</v>
      </c>
      <c r="C108" s="47" t="s">
        <v>61</v>
      </c>
      <c r="D108" s="48" t="s">
        <v>352</v>
      </c>
      <c r="E108" s="119" t="s">
        <v>354</v>
      </c>
      <c r="F108" s="127" t="s">
        <v>544</v>
      </c>
      <c r="G108" s="56">
        <v>41435</v>
      </c>
      <c r="H108" s="56">
        <v>41455</v>
      </c>
    </row>
    <row r="109" spans="2:8" s="76" customFormat="1" ht="21.95" customHeight="1">
      <c r="B109" s="51">
        <f t="shared" si="2"/>
        <v>7</v>
      </c>
      <c r="C109" s="47" t="s">
        <v>61</v>
      </c>
      <c r="D109" s="48" t="s">
        <v>603</v>
      </c>
      <c r="E109" s="191" t="s">
        <v>505</v>
      </c>
      <c r="F109" s="119"/>
      <c r="G109" s="114">
        <v>41451</v>
      </c>
      <c r="H109" s="50">
        <v>41480</v>
      </c>
    </row>
    <row r="110" spans="2:8" ht="15.75" thickBot="1">
      <c r="B110" s="25"/>
      <c r="C110" s="4"/>
      <c r="D110" s="5"/>
      <c r="E110" s="32"/>
      <c r="F110" s="4"/>
      <c r="G110" s="116"/>
      <c r="H110" s="27"/>
    </row>
    <row r="113" spans="1:8" ht="19.5" thickBot="1">
      <c r="A113" s="41"/>
      <c r="B113" s="41"/>
      <c r="C113" s="41"/>
      <c r="D113" s="41"/>
      <c r="E113" s="41"/>
      <c r="F113" s="41"/>
      <c r="G113" s="41"/>
      <c r="H113" s="41"/>
    </row>
    <row r="114" spans="1:8" ht="24" customHeight="1" thickBot="1">
      <c r="A114" s="71"/>
      <c r="B114" s="213"/>
      <c r="C114" s="214" t="s">
        <v>5</v>
      </c>
      <c r="D114" s="214" t="s">
        <v>1</v>
      </c>
      <c r="E114" s="214" t="s">
        <v>83</v>
      </c>
      <c r="F114" s="214" t="s">
        <v>82</v>
      </c>
      <c r="G114" s="220" t="s">
        <v>2</v>
      </c>
      <c r="H114" s="221"/>
    </row>
    <row r="115" spans="1:8" ht="24" thickBot="1">
      <c r="A115" s="71"/>
      <c r="B115" s="67"/>
      <c r="C115" s="215"/>
      <c r="D115" s="215"/>
      <c r="E115" s="216"/>
      <c r="F115" s="216"/>
      <c r="G115" s="69" t="s">
        <v>45</v>
      </c>
      <c r="H115" s="70" t="s">
        <v>46</v>
      </c>
    </row>
    <row r="116" spans="1:8" ht="39">
      <c r="A116" s="76"/>
      <c r="B116" s="44">
        <v>1</v>
      </c>
      <c r="C116" s="63" t="s">
        <v>793</v>
      </c>
      <c r="D116" s="48" t="s">
        <v>797</v>
      </c>
      <c r="E116" s="191" t="s">
        <v>798</v>
      </c>
      <c r="F116" s="192" t="s">
        <v>184</v>
      </c>
      <c r="G116" s="114">
        <v>41435</v>
      </c>
      <c r="H116" s="50">
        <v>41463</v>
      </c>
    </row>
    <row r="117" spans="1:8" ht="19.5">
      <c r="A117" s="76"/>
      <c r="B117" s="51">
        <f>B116+1</f>
        <v>2</v>
      </c>
      <c r="C117" s="61"/>
      <c r="D117" s="48"/>
      <c r="E117" s="191"/>
      <c r="F117" s="192"/>
      <c r="G117" s="114"/>
      <c r="H117" s="50"/>
    </row>
    <row r="118" spans="1:8" ht="19.5">
      <c r="A118" s="76"/>
      <c r="B118" s="51">
        <f>B117+1</f>
        <v>3</v>
      </c>
      <c r="C118" s="47"/>
      <c r="D118" s="48"/>
      <c r="E118" s="61"/>
      <c r="F118" s="193"/>
      <c r="G118" s="114"/>
      <c r="H118" s="50"/>
    </row>
    <row r="119" spans="1:8" ht="24" customHeight="1">
      <c r="A119" s="76"/>
      <c r="B119" s="51">
        <f>B118+1</f>
        <v>4</v>
      </c>
      <c r="C119" s="47"/>
      <c r="D119" s="48"/>
      <c r="E119" s="52"/>
      <c r="F119" s="55"/>
      <c r="G119" s="56"/>
      <c r="H119" s="56"/>
    </row>
    <row r="120" spans="1:8" ht="19.5">
      <c r="A120" s="76"/>
      <c r="B120" s="51">
        <f>B119+1</f>
        <v>5</v>
      </c>
      <c r="C120" s="47"/>
      <c r="D120" s="55"/>
      <c r="E120" s="52"/>
      <c r="F120" s="55"/>
      <c r="G120" s="58"/>
      <c r="H120" s="58"/>
    </row>
    <row r="121" spans="1:8" ht="19.5">
      <c r="A121" s="76"/>
      <c r="B121" s="51">
        <f>B120+1</f>
        <v>6</v>
      </c>
      <c r="C121" s="47"/>
      <c r="D121" s="55"/>
      <c r="E121" s="52"/>
      <c r="F121" s="55"/>
      <c r="G121" s="58"/>
      <c r="H121" s="58"/>
    </row>
    <row r="122" spans="1:8" ht="15.75" thickBot="1">
      <c r="B122" s="25"/>
      <c r="C122" s="4"/>
      <c r="D122" s="5"/>
      <c r="E122" s="4"/>
      <c r="F122" s="5"/>
      <c r="G122" s="27"/>
      <c r="H122" s="27"/>
    </row>
    <row r="126" spans="1:8">
      <c r="D126" s="103"/>
    </row>
    <row r="127" spans="1:8">
      <c r="D127" s="103"/>
    </row>
    <row r="128" spans="1:8">
      <c r="D128" s="103"/>
    </row>
    <row r="129" spans="4:4">
      <c r="D129" s="103"/>
    </row>
    <row r="130" spans="4:4">
      <c r="D130" s="103"/>
    </row>
  </sheetData>
  <mergeCells count="17">
    <mergeCell ref="B2:H2"/>
    <mergeCell ref="C3:H3"/>
    <mergeCell ref="C4:C5"/>
    <mergeCell ref="D4:D5"/>
    <mergeCell ref="E4:E5"/>
    <mergeCell ref="F4:F5"/>
    <mergeCell ref="G4:H4"/>
    <mergeCell ref="C114:C115"/>
    <mergeCell ref="D114:D115"/>
    <mergeCell ref="E114:E115"/>
    <mergeCell ref="F101:F102"/>
    <mergeCell ref="G101:H101"/>
    <mergeCell ref="G114:H114"/>
    <mergeCell ref="F114:F115"/>
    <mergeCell ref="C101:C102"/>
    <mergeCell ref="D101:D102"/>
    <mergeCell ref="E101:E10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0"/>
  <sheetViews>
    <sheetView tabSelected="1" zoomScale="65" zoomScaleNormal="65" workbookViewId="0">
      <selection activeCell="D9" sqref="D9"/>
    </sheetView>
  </sheetViews>
  <sheetFormatPr baseColWidth="10" defaultRowHeight="15"/>
  <cols>
    <col min="1" max="1" width="4" customWidth="1"/>
    <col min="2" max="2" width="4.140625" customWidth="1"/>
    <col min="3" max="3" width="63.140625" bestFit="1" customWidth="1"/>
    <col min="4" max="4" width="65.140625" customWidth="1"/>
    <col min="5" max="5" width="52.7109375" customWidth="1"/>
    <col min="6" max="6" width="52.28515625" bestFit="1" customWidth="1"/>
    <col min="7" max="8" width="14.7109375" customWidth="1"/>
    <col min="9" max="9" width="11.42578125" customWidth="1"/>
  </cols>
  <sheetData>
    <row r="1" spans="2:8" ht="8.25" customHeight="1"/>
    <row r="2" spans="2:8" ht="68.25">
      <c r="B2" s="242" t="s">
        <v>4</v>
      </c>
      <c r="C2" s="242"/>
      <c r="D2" s="242"/>
      <c r="E2" s="242"/>
      <c r="F2" s="242"/>
      <c r="G2" s="242"/>
      <c r="H2" s="242"/>
    </row>
    <row r="3" spans="2:8" ht="53.25" customHeight="1" thickBot="1">
      <c r="C3" s="239" t="s">
        <v>883</v>
      </c>
      <c r="D3" s="239"/>
      <c r="E3" s="239"/>
      <c r="F3" s="239"/>
      <c r="G3" s="239"/>
      <c r="H3" s="239"/>
    </row>
    <row r="4" spans="2:8" s="71" customFormat="1" ht="36.75" customHeight="1" thickBot="1">
      <c r="B4" s="213"/>
      <c r="C4" s="214" t="s">
        <v>5</v>
      </c>
      <c r="D4" s="214" t="s">
        <v>1</v>
      </c>
      <c r="E4" s="214" t="s">
        <v>83</v>
      </c>
      <c r="F4" s="214" t="s">
        <v>82</v>
      </c>
      <c r="G4" s="220" t="s">
        <v>2</v>
      </c>
      <c r="H4" s="221"/>
    </row>
    <row r="5" spans="2:8" s="71" customFormat="1" ht="18.75" customHeight="1" thickBot="1">
      <c r="B5" s="67"/>
      <c r="C5" s="216"/>
      <c r="D5" s="216"/>
      <c r="E5" s="216"/>
      <c r="F5" s="216"/>
      <c r="G5" s="69" t="s">
        <v>45</v>
      </c>
      <c r="H5" s="94" t="s">
        <v>46</v>
      </c>
    </row>
    <row r="6" spans="2:8" s="76" customFormat="1" ht="21.95" customHeight="1" thickBot="1">
      <c r="B6" s="60">
        <v>1</v>
      </c>
      <c r="C6" s="47" t="s">
        <v>53</v>
      </c>
      <c r="D6" s="47" t="s">
        <v>52</v>
      </c>
      <c r="E6" s="119" t="s">
        <v>698</v>
      </c>
      <c r="F6" s="119" t="s">
        <v>109</v>
      </c>
      <c r="G6" s="97">
        <v>41456</v>
      </c>
      <c r="H6" s="97">
        <v>41486</v>
      </c>
    </row>
    <row r="7" spans="2:8" s="76" customFormat="1" ht="21.95" customHeight="1" thickBot="1">
      <c r="B7" s="60">
        <f t="shared" ref="B7:B68" si="0">B6+1</f>
        <v>2</v>
      </c>
      <c r="C7" s="47" t="s">
        <v>53</v>
      </c>
      <c r="D7" s="47" t="s">
        <v>52</v>
      </c>
      <c r="E7" s="119" t="s">
        <v>119</v>
      </c>
      <c r="F7" s="119" t="s">
        <v>109</v>
      </c>
      <c r="G7" s="97">
        <v>41456</v>
      </c>
      <c r="H7" s="97">
        <v>41486</v>
      </c>
    </row>
    <row r="8" spans="2:8" s="76" customFormat="1" ht="21.95" customHeight="1" thickBot="1">
      <c r="B8" s="60">
        <f t="shared" si="0"/>
        <v>3</v>
      </c>
      <c r="C8" s="47" t="s">
        <v>53</v>
      </c>
      <c r="D8" s="47" t="s">
        <v>52</v>
      </c>
      <c r="E8" s="119" t="s">
        <v>120</v>
      </c>
      <c r="F8" s="119" t="s">
        <v>107</v>
      </c>
      <c r="G8" s="97">
        <v>41456</v>
      </c>
      <c r="H8" s="97">
        <v>41486</v>
      </c>
    </row>
    <row r="9" spans="2:8" s="76" customFormat="1" ht="21.95" customHeight="1" thickBot="1">
      <c r="B9" s="60">
        <f t="shared" si="0"/>
        <v>4</v>
      </c>
      <c r="C9" s="47" t="s">
        <v>53</v>
      </c>
      <c r="D9" s="47" t="s">
        <v>52</v>
      </c>
      <c r="E9" s="119" t="s">
        <v>121</v>
      </c>
      <c r="F9" s="119" t="s">
        <v>109</v>
      </c>
      <c r="G9" s="97">
        <v>41456</v>
      </c>
      <c r="H9" s="97">
        <v>41486</v>
      </c>
    </row>
    <row r="10" spans="2:8" s="76" customFormat="1" ht="21.95" customHeight="1" thickBot="1">
      <c r="B10" s="60">
        <f t="shared" si="0"/>
        <v>5</v>
      </c>
      <c r="C10" s="109" t="s">
        <v>50</v>
      </c>
      <c r="D10" s="167" t="s">
        <v>52</v>
      </c>
      <c r="E10" s="119" t="s">
        <v>119</v>
      </c>
      <c r="F10" s="126" t="s">
        <v>109</v>
      </c>
      <c r="G10" s="97">
        <v>41456</v>
      </c>
      <c r="H10" s="97">
        <v>41486</v>
      </c>
    </row>
    <row r="11" spans="2:8" s="76" customFormat="1" ht="21.95" customHeight="1">
      <c r="B11" s="60">
        <f t="shared" si="0"/>
        <v>6</v>
      </c>
      <c r="C11" s="52" t="s">
        <v>872</v>
      </c>
      <c r="D11" s="52" t="s">
        <v>873</v>
      </c>
      <c r="E11" s="121" t="s">
        <v>874</v>
      </c>
      <c r="F11" s="119" t="s">
        <v>875</v>
      </c>
      <c r="G11" s="97">
        <v>41458</v>
      </c>
      <c r="H11" s="97">
        <v>41488</v>
      </c>
    </row>
    <row r="12" spans="2:8" s="76" customFormat="1" ht="21.95" customHeight="1">
      <c r="B12" s="60">
        <f t="shared" si="0"/>
        <v>7</v>
      </c>
      <c r="C12" s="52" t="s">
        <v>47</v>
      </c>
      <c r="D12" s="167" t="s">
        <v>233</v>
      </c>
      <c r="E12" s="119" t="s">
        <v>234</v>
      </c>
      <c r="F12" s="119" t="s">
        <v>235</v>
      </c>
      <c r="G12" s="45">
        <v>41456</v>
      </c>
      <c r="H12" s="58">
        <v>41486</v>
      </c>
    </row>
    <row r="13" spans="2:8" s="76" customFormat="1" ht="21.95" customHeight="1">
      <c r="B13" s="60">
        <f t="shared" si="0"/>
        <v>8</v>
      </c>
      <c r="C13" s="52" t="s">
        <v>47</v>
      </c>
      <c r="D13" s="52" t="s">
        <v>510</v>
      </c>
      <c r="E13" s="121" t="s">
        <v>267</v>
      </c>
      <c r="F13" s="119" t="s">
        <v>86</v>
      </c>
      <c r="G13" s="45">
        <v>41456</v>
      </c>
      <c r="H13" s="58">
        <v>41486</v>
      </c>
    </row>
    <row r="14" spans="2:8" s="76" customFormat="1" ht="21.95" customHeight="1" thickBot="1">
      <c r="B14" s="60">
        <f t="shared" si="0"/>
        <v>9</v>
      </c>
      <c r="C14" s="47" t="s">
        <v>50</v>
      </c>
      <c r="D14" s="47" t="s">
        <v>57</v>
      </c>
      <c r="E14" s="119" t="s">
        <v>356</v>
      </c>
      <c r="F14" s="119" t="s">
        <v>107</v>
      </c>
      <c r="G14" s="45">
        <v>41456</v>
      </c>
      <c r="H14" s="58">
        <v>41486</v>
      </c>
    </row>
    <row r="15" spans="2:8" s="76" customFormat="1" ht="21.95" customHeight="1" thickBot="1">
      <c r="B15" s="60">
        <f t="shared" si="0"/>
        <v>10</v>
      </c>
      <c r="C15" s="61" t="s">
        <v>47</v>
      </c>
      <c r="D15" s="166" t="s">
        <v>373</v>
      </c>
      <c r="E15" s="119" t="s">
        <v>741</v>
      </c>
      <c r="F15" s="119" t="s">
        <v>107</v>
      </c>
      <c r="G15" s="97">
        <v>41457</v>
      </c>
      <c r="H15" s="97">
        <v>41486</v>
      </c>
    </row>
    <row r="16" spans="2:8" s="76" customFormat="1" ht="21.95" customHeight="1" thickBot="1">
      <c r="B16" s="60">
        <f t="shared" si="0"/>
        <v>11</v>
      </c>
      <c r="C16" s="61" t="s">
        <v>47</v>
      </c>
      <c r="D16" s="52" t="s">
        <v>374</v>
      </c>
      <c r="E16" s="119" t="s">
        <v>375</v>
      </c>
      <c r="F16" s="119" t="s">
        <v>107</v>
      </c>
      <c r="G16" s="97">
        <v>41457</v>
      </c>
      <c r="H16" s="97">
        <v>41486</v>
      </c>
    </row>
    <row r="17" spans="2:8" s="76" customFormat="1" ht="21.95" customHeight="1">
      <c r="B17" s="60">
        <f t="shared" si="0"/>
        <v>12</v>
      </c>
      <c r="C17" s="61" t="s">
        <v>47</v>
      </c>
      <c r="D17" s="166" t="s">
        <v>373</v>
      </c>
      <c r="E17" s="119" t="s">
        <v>741</v>
      </c>
      <c r="F17" s="119" t="s">
        <v>107</v>
      </c>
      <c r="G17" s="97">
        <v>41441</v>
      </c>
      <c r="H17" s="97">
        <v>41455</v>
      </c>
    </row>
    <row r="18" spans="2:8" s="76" customFormat="1" ht="21.95" customHeight="1">
      <c r="B18" s="60">
        <f t="shared" si="0"/>
        <v>13</v>
      </c>
      <c r="C18" s="47" t="s">
        <v>47</v>
      </c>
      <c r="D18" s="65" t="s">
        <v>669</v>
      </c>
      <c r="E18" s="119" t="s">
        <v>670</v>
      </c>
      <c r="F18" s="126" t="s">
        <v>84</v>
      </c>
      <c r="G18" s="58">
        <v>41457</v>
      </c>
      <c r="H18" s="58">
        <v>41486</v>
      </c>
    </row>
    <row r="19" spans="2:8" s="76" customFormat="1" ht="21.95" customHeight="1">
      <c r="B19" s="60">
        <f t="shared" si="0"/>
        <v>14</v>
      </c>
      <c r="C19" s="52" t="s">
        <v>53</v>
      </c>
      <c r="D19" s="52" t="s">
        <v>368</v>
      </c>
      <c r="E19" s="121" t="s">
        <v>128</v>
      </c>
      <c r="F19" s="119" t="s">
        <v>109</v>
      </c>
      <c r="G19" s="45">
        <v>41457</v>
      </c>
      <c r="H19" s="45">
        <v>41486</v>
      </c>
    </row>
    <row r="20" spans="2:8" s="76" customFormat="1" ht="21.95" customHeight="1" thickBot="1">
      <c r="B20" s="60">
        <f t="shared" si="0"/>
        <v>15</v>
      </c>
      <c r="C20" s="52" t="s">
        <v>53</v>
      </c>
      <c r="D20" s="52" t="s">
        <v>59</v>
      </c>
      <c r="E20" s="121" t="s">
        <v>126</v>
      </c>
      <c r="F20" s="119" t="s">
        <v>109</v>
      </c>
      <c r="G20" s="45">
        <v>41457</v>
      </c>
      <c r="H20" s="45">
        <v>41486</v>
      </c>
    </row>
    <row r="21" spans="2:8" s="76" customFormat="1" ht="21.95" customHeight="1">
      <c r="B21" s="60">
        <f t="shared" si="0"/>
        <v>16</v>
      </c>
      <c r="C21" s="47" t="s">
        <v>53</v>
      </c>
      <c r="D21" s="47" t="s">
        <v>161</v>
      </c>
      <c r="E21" s="119" t="s">
        <v>127</v>
      </c>
      <c r="F21" s="164" t="s">
        <v>86</v>
      </c>
      <c r="G21" s="45">
        <v>41457</v>
      </c>
      <c r="H21" s="45">
        <v>41486</v>
      </c>
    </row>
    <row r="22" spans="2:8" s="76" customFormat="1" ht="21.95" customHeight="1">
      <c r="B22" s="60">
        <f t="shared" si="0"/>
        <v>17</v>
      </c>
      <c r="C22" s="52" t="s">
        <v>803</v>
      </c>
      <c r="D22" s="65" t="s">
        <v>59</v>
      </c>
      <c r="E22" s="121" t="s">
        <v>529</v>
      </c>
      <c r="F22" s="119" t="s">
        <v>109</v>
      </c>
      <c r="G22" s="45">
        <v>41457</v>
      </c>
      <c r="H22" s="45">
        <v>41486</v>
      </c>
    </row>
    <row r="23" spans="2:8" s="76" customFormat="1" ht="21.95" customHeight="1">
      <c r="B23" s="60">
        <f t="shared" si="0"/>
        <v>18</v>
      </c>
      <c r="C23" s="52" t="s">
        <v>53</v>
      </c>
      <c r="D23" s="52" t="s">
        <v>370</v>
      </c>
      <c r="E23" s="121" t="s">
        <v>125</v>
      </c>
      <c r="F23" s="119" t="s">
        <v>109</v>
      </c>
      <c r="G23" s="45">
        <v>41457</v>
      </c>
      <c r="H23" s="45">
        <v>41486</v>
      </c>
    </row>
    <row r="24" spans="2:8" s="76" customFormat="1" ht="21.95" customHeight="1" thickBot="1">
      <c r="B24" s="60">
        <f t="shared" si="0"/>
        <v>19</v>
      </c>
      <c r="C24" s="52" t="s">
        <v>53</v>
      </c>
      <c r="D24" s="52" t="s">
        <v>368</v>
      </c>
      <c r="E24" s="121" t="s">
        <v>129</v>
      </c>
      <c r="F24" s="121" t="s">
        <v>109</v>
      </c>
      <c r="G24" s="45">
        <v>41457</v>
      </c>
      <c r="H24" s="45">
        <v>41486</v>
      </c>
    </row>
    <row r="25" spans="2:8" s="76" customFormat="1" ht="21.95" customHeight="1">
      <c r="B25" s="60">
        <f t="shared" si="0"/>
        <v>20</v>
      </c>
      <c r="C25" s="47" t="s">
        <v>44</v>
      </c>
      <c r="D25" s="52" t="s">
        <v>59</v>
      </c>
      <c r="E25" s="119" t="s">
        <v>755</v>
      </c>
      <c r="F25" s="119" t="s">
        <v>107</v>
      </c>
      <c r="G25" s="97">
        <v>41456</v>
      </c>
      <c r="H25" s="97">
        <v>41486</v>
      </c>
    </row>
    <row r="26" spans="2:8" s="76" customFormat="1" ht="21.95" customHeight="1" thickBot="1">
      <c r="B26" s="60">
        <f t="shared" si="0"/>
        <v>21</v>
      </c>
      <c r="C26" s="52" t="s">
        <v>47</v>
      </c>
      <c r="D26" s="166" t="s">
        <v>744</v>
      </c>
      <c r="E26" s="126" t="s">
        <v>281</v>
      </c>
      <c r="F26" s="119" t="s">
        <v>86</v>
      </c>
      <c r="G26" s="45">
        <v>41457</v>
      </c>
      <c r="H26" s="45">
        <v>41517</v>
      </c>
    </row>
    <row r="27" spans="2:8" s="76" customFormat="1" ht="21.95" customHeight="1">
      <c r="B27" s="60">
        <f t="shared" si="0"/>
        <v>22</v>
      </c>
      <c r="C27" s="52" t="s">
        <v>53</v>
      </c>
      <c r="D27" s="52" t="s">
        <v>58</v>
      </c>
      <c r="E27" s="119" t="s">
        <v>294</v>
      </c>
      <c r="F27" s="119" t="s">
        <v>109</v>
      </c>
      <c r="G27" s="97">
        <v>41456</v>
      </c>
      <c r="H27" s="97">
        <v>41486</v>
      </c>
    </row>
    <row r="28" spans="2:8" s="76" customFormat="1" ht="21.95" customHeight="1" thickBot="1">
      <c r="B28" s="60">
        <f t="shared" si="0"/>
        <v>23</v>
      </c>
      <c r="C28" s="47" t="s">
        <v>30</v>
      </c>
      <c r="D28" s="52" t="s">
        <v>383</v>
      </c>
      <c r="E28" s="119" t="s">
        <v>384</v>
      </c>
      <c r="F28" s="119" t="s">
        <v>103</v>
      </c>
      <c r="G28" s="45">
        <v>41456</v>
      </c>
      <c r="H28" s="45">
        <v>41517</v>
      </c>
    </row>
    <row r="29" spans="2:8" s="76" customFormat="1" ht="21.95" customHeight="1" thickBot="1">
      <c r="B29" s="60">
        <f t="shared" si="0"/>
        <v>24</v>
      </c>
      <c r="C29" s="47" t="s">
        <v>53</v>
      </c>
      <c r="D29" s="47" t="s">
        <v>52</v>
      </c>
      <c r="E29" s="119" t="s">
        <v>698</v>
      </c>
      <c r="F29" s="119" t="s">
        <v>109</v>
      </c>
      <c r="G29" s="97">
        <v>41456</v>
      </c>
      <c r="H29" s="97">
        <v>41486</v>
      </c>
    </row>
    <row r="30" spans="2:8" s="76" customFormat="1" ht="21.95" customHeight="1" thickBot="1">
      <c r="B30" s="60">
        <f t="shared" si="0"/>
        <v>25</v>
      </c>
      <c r="C30" s="47" t="s">
        <v>53</v>
      </c>
      <c r="D30" s="47" t="s">
        <v>52</v>
      </c>
      <c r="E30" s="119" t="s">
        <v>119</v>
      </c>
      <c r="F30" s="119" t="s">
        <v>109</v>
      </c>
      <c r="G30" s="97">
        <v>41456</v>
      </c>
      <c r="H30" s="97">
        <v>41486</v>
      </c>
    </row>
    <row r="31" spans="2:8" s="76" customFormat="1" ht="21.95" customHeight="1" thickBot="1">
      <c r="B31" s="60">
        <f t="shared" si="0"/>
        <v>26</v>
      </c>
      <c r="C31" s="47" t="s">
        <v>53</v>
      </c>
      <c r="D31" s="47" t="s">
        <v>52</v>
      </c>
      <c r="E31" s="119" t="s">
        <v>120</v>
      </c>
      <c r="F31" s="119" t="s">
        <v>107</v>
      </c>
      <c r="G31" s="97">
        <v>41456</v>
      </c>
      <c r="H31" s="97">
        <v>41486</v>
      </c>
    </row>
    <row r="32" spans="2:8" s="76" customFormat="1" ht="20.25" thickBot="1">
      <c r="B32" s="60">
        <f>B31+1</f>
        <v>27</v>
      </c>
      <c r="C32" s="47" t="s">
        <v>53</v>
      </c>
      <c r="D32" s="47" t="s">
        <v>52</v>
      </c>
      <c r="E32" s="119" t="s">
        <v>121</v>
      </c>
      <c r="F32" s="119" t="s">
        <v>109</v>
      </c>
      <c r="G32" s="97">
        <v>41456</v>
      </c>
      <c r="H32" s="97">
        <v>41486</v>
      </c>
    </row>
    <row r="33" spans="2:8" s="76" customFormat="1" ht="21.95" customHeight="1">
      <c r="B33" s="60">
        <f t="shared" si="0"/>
        <v>28</v>
      </c>
      <c r="C33" s="109" t="s">
        <v>50</v>
      </c>
      <c r="D33" s="167" t="s">
        <v>52</v>
      </c>
      <c r="E33" s="119" t="s">
        <v>119</v>
      </c>
      <c r="F33" s="126" t="s">
        <v>109</v>
      </c>
      <c r="G33" s="97">
        <v>41456</v>
      </c>
      <c r="H33" s="97">
        <v>41486</v>
      </c>
    </row>
    <row r="34" spans="2:8" s="76" customFormat="1" ht="21.95" customHeight="1" thickBot="1">
      <c r="B34" s="60">
        <f t="shared" si="0"/>
        <v>29</v>
      </c>
      <c r="C34" s="52" t="s">
        <v>53</v>
      </c>
      <c r="D34" s="52" t="s">
        <v>56</v>
      </c>
      <c r="E34" s="119" t="s">
        <v>122</v>
      </c>
      <c r="F34" s="119" t="s">
        <v>109</v>
      </c>
      <c r="G34" s="58">
        <v>41458</v>
      </c>
      <c r="H34" s="58">
        <v>41486</v>
      </c>
    </row>
    <row r="35" spans="2:8" s="76" customFormat="1" ht="21.95" customHeight="1" thickBot="1">
      <c r="B35" s="60">
        <f t="shared" si="0"/>
        <v>30</v>
      </c>
      <c r="C35" s="47" t="s">
        <v>44</v>
      </c>
      <c r="D35" s="65" t="s">
        <v>59</v>
      </c>
      <c r="E35" s="119" t="s">
        <v>645</v>
      </c>
      <c r="F35" s="126" t="s">
        <v>109</v>
      </c>
      <c r="G35" s="97">
        <v>41456</v>
      </c>
      <c r="H35" s="97">
        <v>41486</v>
      </c>
    </row>
    <row r="36" spans="2:8" s="76" customFormat="1" ht="21.95" customHeight="1" thickBot="1">
      <c r="B36" s="60">
        <f t="shared" si="0"/>
        <v>31</v>
      </c>
      <c r="C36" s="47" t="s">
        <v>30</v>
      </c>
      <c r="D36" s="65" t="s">
        <v>59</v>
      </c>
      <c r="E36" s="119" t="s">
        <v>88</v>
      </c>
      <c r="F36" s="126" t="s">
        <v>89</v>
      </c>
      <c r="G36" s="97">
        <v>41456</v>
      </c>
      <c r="H36" s="97">
        <v>41486</v>
      </c>
    </row>
    <row r="37" spans="2:8" s="76" customFormat="1" ht="21.95" customHeight="1">
      <c r="B37" s="60">
        <f t="shared" si="0"/>
        <v>32</v>
      </c>
      <c r="C37" s="52" t="s">
        <v>47</v>
      </c>
      <c r="D37" s="166" t="s">
        <v>237</v>
      </c>
      <c r="E37" s="119" t="s">
        <v>238</v>
      </c>
      <c r="F37" s="119" t="s">
        <v>107</v>
      </c>
      <c r="G37" s="97">
        <v>41459</v>
      </c>
      <c r="H37" s="97">
        <v>41488</v>
      </c>
    </row>
    <row r="38" spans="2:8" s="76" customFormat="1" ht="21.95" customHeight="1">
      <c r="B38" s="60">
        <f t="shared" si="0"/>
        <v>33</v>
      </c>
      <c r="C38" s="61" t="s">
        <v>30</v>
      </c>
      <c r="D38" s="166" t="s">
        <v>153</v>
      </c>
      <c r="E38" s="119" t="s">
        <v>154</v>
      </c>
      <c r="F38" s="119" t="s">
        <v>155</v>
      </c>
      <c r="G38" s="45">
        <v>41459</v>
      </c>
      <c r="H38" s="58">
        <v>41489</v>
      </c>
    </row>
    <row r="39" spans="2:8" s="76" customFormat="1" ht="21.95" customHeight="1">
      <c r="B39" s="60">
        <f t="shared" si="0"/>
        <v>34</v>
      </c>
      <c r="C39" s="61" t="s">
        <v>47</v>
      </c>
      <c r="D39" s="166" t="s">
        <v>138</v>
      </c>
      <c r="E39" s="119" t="s">
        <v>139</v>
      </c>
      <c r="F39" s="126" t="s">
        <v>115</v>
      </c>
      <c r="G39" s="45">
        <v>41456</v>
      </c>
      <c r="H39" s="58">
        <v>41486</v>
      </c>
    </row>
    <row r="40" spans="2:8" s="76" customFormat="1" ht="21.95" customHeight="1" thickBot="1">
      <c r="B40" s="60">
        <f t="shared" si="0"/>
        <v>35</v>
      </c>
      <c r="C40" s="47" t="s">
        <v>47</v>
      </c>
      <c r="D40" s="52" t="s">
        <v>767</v>
      </c>
      <c r="E40" s="119" t="s">
        <v>768</v>
      </c>
      <c r="F40" s="119" t="s">
        <v>107</v>
      </c>
      <c r="G40" s="45">
        <v>41459</v>
      </c>
      <c r="H40" s="58">
        <v>41486</v>
      </c>
    </row>
    <row r="41" spans="2:8" s="76" customFormat="1" ht="21.95" customHeight="1" thickBot="1">
      <c r="B41" s="60">
        <f t="shared" si="0"/>
        <v>36</v>
      </c>
      <c r="C41" s="49" t="s">
        <v>53</v>
      </c>
      <c r="D41" s="65" t="s">
        <v>881</v>
      </c>
      <c r="E41" s="119" t="s">
        <v>612</v>
      </c>
      <c r="F41" s="119" t="s">
        <v>505</v>
      </c>
      <c r="G41" s="45">
        <v>41459</v>
      </c>
      <c r="H41" s="58">
        <v>41480</v>
      </c>
    </row>
    <row r="42" spans="2:8" s="76" customFormat="1" ht="21.95" customHeight="1" thickBot="1">
      <c r="B42" s="60">
        <f t="shared" si="0"/>
        <v>37</v>
      </c>
      <c r="C42" s="49" t="s">
        <v>53</v>
      </c>
      <c r="D42" s="65" t="s">
        <v>881</v>
      </c>
      <c r="E42" s="119" t="s">
        <v>502</v>
      </c>
      <c r="F42" s="119" t="s">
        <v>503</v>
      </c>
      <c r="G42" s="45">
        <v>41460</v>
      </c>
      <c r="H42" s="45">
        <v>41488</v>
      </c>
    </row>
    <row r="43" spans="2:8" s="76" customFormat="1" ht="21.95" customHeight="1" thickBot="1">
      <c r="B43" s="60">
        <f t="shared" si="0"/>
        <v>38</v>
      </c>
      <c r="C43" s="49" t="s">
        <v>53</v>
      </c>
      <c r="D43" s="65" t="s">
        <v>881</v>
      </c>
      <c r="E43" s="119" t="s">
        <v>496</v>
      </c>
      <c r="F43" s="119" t="s">
        <v>621</v>
      </c>
      <c r="G43" s="45">
        <v>41459</v>
      </c>
      <c r="H43" s="58">
        <v>41482</v>
      </c>
    </row>
    <row r="44" spans="2:8" s="76" customFormat="1" ht="21.95" customHeight="1" thickBot="1">
      <c r="B44" s="60">
        <f t="shared" si="0"/>
        <v>39</v>
      </c>
      <c r="C44" s="49" t="s">
        <v>53</v>
      </c>
      <c r="D44" s="65" t="s">
        <v>881</v>
      </c>
      <c r="E44" s="119" t="s">
        <v>618</v>
      </c>
      <c r="F44" s="119" t="s">
        <v>86</v>
      </c>
      <c r="G44" s="45">
        <v>41459</v>
      </c>
      <c r="H44" s="45">
        <v>41466</v>
      </c>
    </row>
    <row r="45" spans="2:8" s="76" customFormat="1" ht="21.95" customHeight="1">
      <c r="B45" s="60">
        <f t="shared" si="0"/>
        <v>40</v>
      </c>
      <c r="C45" s="49" t="s">
        <v>53</v>
      </c>
      <c r="D45" s="65" t="s">
        <v>881</v>
      </c>
      <c r="E45" s="119" t="s">
        <v>612</v>
      </c>
      <c r="F45" s="119" t="s">
        <v>622</v>
      </c>
      <c r="G45" s="45">
        <v>41460</v>
      </c>
      <c r="H45" s="58">
        <v>41488</v>
      </c>
    </row>
    <row r="46" spans="2:8" s="76" customFormat="1" ht="21.95" customHeight="1">
      <c r="B46" s="60">
        <f t="shared" si="0"/>
        <v>41</v>
      </c>
      <c r="C46" s="52" t="s">
        <v>884</v>
      </c>
      <c r="D46" s="52" t="s">
        <v>614</v>
      </c>
      <c r="E46" s="121" t="s">
        <v>615</v>
      </c>
      <c r="F46" s="121" t="s">
        <v>586</v>
      </c>
      <c r="G46" s="45">
        <v>41460</v>
      </c>
      <c r="H46" s="58">
        <v>41483</v>
      </c>
    </row>
    <row r="47" spans="2:8" s="76" customFormat="1" ht="19.5">
      <c r="B47" s="60">
        <f t="shared" si="0"/>
        <v>42</v>
      </c>
      <c r="C47" s="52" t="s">
        <v>53</v>
      </c>
      <c r="D47" s="52" t="s">
        <v>56</v>
      </c>
      <c r="E47" s="119" t="s">
        <v>122</v>
      </c>
      <c r="F47" s="119" t="s">
        <v>109</v>
      </c>
      <c r="G47" s="58">
        <v>41458</v>
      </c>
      <c r="H47" s="58">
        <v>41486</v>
      </c>
    </row>
    <row r="48" spans="2:8" s="76" customFormat="1" ht="21.95" customHeight="1" thickBot="1">
      <c r="B48" s="60">
        <f t="shared" si="0"/>
        <v>43</v>
      </c>
      <c r="C48" s="47" t="s">
        <v>30</v>
      </c>
      <c r="D48" s="52" t="s">
        <v>59</v>
      </c>
      <c r="E48" s="163" t="s">
        <v>144</v>
      </c>
      <c r="F48" s="163" t="s">
        <v>411</v>
      </c>
      <c r="G48" s="45">
        <v>41460</v>
      </c>
      <c r="H48" s="45">
        <v>41490</v>
      </c>
    </row>
    <row r="49" spans="2:8" s="76" customFormat="1" ht="21.95" customHeight="1">
      <c r="B49" s="60">
        <f t="shared" si="0"/>
        <v>44</v>
      </c>
      <c r="C49" s="47" t="s">
        <v>30</v>
      </c>
      <c r="D49" s="52" t="s">
        <v>59</v>
      </c>
      <c r="E49" s="119" t="s">
        <v>231</v>
      </c>
      <c r="F49" s="119" t="s">
        <v>145</v>
      </c>
      <c r="G49" s="97">
        <v>41456</v>
      </c>
      <c r="H49" s="97">
        <v>41486</v>
      </c>
    </row>
    <row r="50" spans="2:8" s="76" customFormat="1" ht="21.95" customHeight="1">
      <c r="B50" s="60">
        <f t="shared" si="0"/>
        <v>45</v>
      </c>
      <c r="C50" s="47" t="s">
        <v>806</v>
      </c>
      <c r="D50" s="52" t="s">
        <v>858</v>
      </c>
      <c r="E50" s="119" t="s">
        <v>620</v>
      </c>
      <c r="F50" s="119" t="s">
        <v>859</v>
      </c>
      <c r="G50" s="45">
        <v>41460</v>
      </c>
      <c r="H50" s="58">
        <v>41462</v>
      </c>
    </row>
    <row r="51" spans="2:8" s="76" customFormat="1" ht="21.95" customHeight="1">
      <c r="B51" s="60">
        <f t="shared" si="0"/>
        <v>46</v>
      </c>
      <c r="C51" s="47" t="s">
        <v>806</v>
      </c>
      <c r="D51" s="52" t="s">
        <v>858</v>
      </c>
      <c r="E51" s="119" t="s">
        <v>612</v>
      </c>
      <c r="F51" s="119" t="s">
        <v>622</v>
      </c>
      <c r="G51" s="45">
        <v>41460</v>
      </c>
      <c r="H51" s="58">
        <v>41462</v>
      </c>
    </row>
    <row r="52" spans="2:8" s="76" customFormat="1" ht="21.95" customHeight="1">
      <c r="B52" s="60">
        <f t="shared" si="0"/>
        <v>47</v>
      </c>
      <c r="C52" s="47" t="s">
        <v>806</v>
      </c>
      <c r="D52" s="52" t="s">
        <v>858</v>
      </c>
      <c r="E52" s="119" t="s">
        <v>861</v>
      </c>
      <c r="F52" s="119" t="s">
        <v>503</v>
      </c>
      <c r="G52" s="45">
        <v>41460</v>
      </c>
      <c r="H52" s="58">
        <v>41462</v>
      </c>
    </row>
    <row r="53" spans="2:8" s="76" customFormat="1" ht="21.95" customHeight="1">
      <c r="B53" s="60">
        <f t="shared" si="0"/>
        <v>48</v>
      </c>
      <c r="C53" s="47" t="s">
        <v>806</v>
      </c>
      <c r="D53" s="52" t="s">
        <v>858</v>
      </c>
      <c r="E53" s="119" t="s">
        <v>498</v>
      </c>
      <c r="F53" s="119" t="s">
        <v>609</v>
      </c>
      <c r="G53" s="45">
        <v>41460</v>
      </c>
      <c r="H53" s="58">
        <v>41462</v>
      </c>
    </row>
    <row r="54" spans="2:8" s="76" customFormat="1" ht="21.95" customHeight="1">
      <c r="B54" s="60">
        <f t="shared" si="0"/>
        <v>49</v>
      </c>
      <c r="C54" s="47" t="s">
        <v>806</v>
      </c>
      <c r="D54" s="52" t="s">
        <v>858</v>
      </c>
      <c r="E54" s="119" t="s">
        <v>612</v>
      </c>
      <c r="F54" s="119" t="s">
        <v>505</v>
      </c>
      <c r="G54" s="45">
        <v>41460</v>
      </c>
      <c r="H54" s="58">
        <v>41462</v>
      </c>
    </row>
    <row r="55" spans="2:8" s="76" customFormat="1" ht="21.95" customHeight="1">
      <c r="B55" s="60">
        <f t="shared" si="0"/>
        <v>50</v>
      </c>
      <c r="C55" s="47"/>
      <c r="D55" s="47"/>
      <c r="E55" s="119"/>
      <c r="F55" s="119"/>
      <c r="G55" s="45"/>
      <c r="H55" s="58"/>
    </row>
    <row r="56" spans="2:8" s="76" customFormat="1" ht="21.95" customHeight="1">
      <c r="B56" s="60">
        <f t="shared" si="0"/>
        <v>51</v>
      </c>
      <c r="C56" s="52"/>
      <c r="D56" s="166"/>
      <c r="E56" s="126"/>
      <c r="F56" s="119"/>
      <c r="G56" s="45"/>
      <c r="H56" s="58"/>
    </row>
    <row r="57" spans="2:8" s="76" customFormat="1" ht="21.95" customHeight="1">
      <c r="B57" s="60">
        <f t="shared" si="0"/>
        <v>52</v>
      </c>
      <c r="C57" s="47"/>
      <c r="D57" s="47"/>
      <c r="E57" s="119"/>
      <c r="F57" s="119"/>
      <c r="G57" s="58"/>
      <c r="H57" s="58"/>
    </row>
    <row r="58" spans="2:8" s="76" customFormat="1" ht="21.95" customHeight="1">
      <c r="B58" s="60">
        <f t="shared" si="0"/>
        <v>53</v>
      </c>
      <c r="C58" s="52"/>
      <c r="D58" s="65"/>
      <c r="E58" s="119"/>
      <c r="F58" s="119"/>
      <c r="G58" s="45"/>
      <c r="H58" s="45"/>
    </row>
    <row r="59" spans="2:8" s="76" customFormat="1" ht="21.95" customHeight="1">
      <c r="B59" s="60">
        <f t="shared" si="0"/>
        <v>54</v>
      </c>
      <c r="C59" s="52"/>
      <c r="D59" s="65"/>
      <c r="E59" s="119"/>
      <c r="F59" s="119"/>
      <c r="G59" s="45"/>
      <c r="H59" s="45"/>
    </row>
    <row r="60" spans="2:8" s="76" customFormat="1" ht="21.95" customHeight="1">
      <c r="B60" s="60">
        <f t="shared" si="0"/>
        <v>55</v>
      </c>
      <c r="C60" s="52"/>
      <c r="D60" s="65"/>
      <c r="E60" s="119"/>
      <c r="F60" s="119"/>
      <c r="G60" s="45"/>
      <c r="H60" s="45"/>
    </row>
    <row r="61" spans="2:8" s="76" customFormat="1" ht="21.95" customHeight="1">
      <c r="B61" s="60">
        <f t="shared" si="0"/>
        <v>56</v>
      </c>
      <c r="C61" s="52"/>
      <c r="D61" s="65"/>
      <c r="E61" s="119"/>
      <c r="F61" s="119"/>
      <c r="G61" s="45"/>
      <c r="H61" s="58"/>
    </row>
    <row r="62" spans="2:8" s="76" customFormat="1" ht="21.95" customHeight="1">
      <c r="B62" s="60">
        <f t="shared" si="0"/>
        <v>57</v>
      </c>
      <c r="C62" s="52"/>
      <c r="D62" s="65"/>
      <c r="E62" s="119"/>
      <c r="F62" s="119"/>
      <c r="G62" s="45"/>
      <c r="H62" s="58"/>
    </row>
    <row r="63" spans="2:8" s="76" customFormat="1" ht="21.95" customHeight="1">
      <c r="B63" s="60">
        <f t="shared" si="0"/>
        <v>58</v>
      </c>
      <c r="C63" s="52"/>
      <c r="D63" s="65"/>
      <c r="E63" s="119"/>
      <c r="F63" s="119"/>
      <c r="G63" s="45"/>
      <c r="H63" s="58"/>
    </row>
    <row r="64" spans="2:8" s="76" customFormat="1" ht="21.95" customHeight="1">
      <c r="B64" s="60">
        <f t="shared" si="0"/>
        <v>59</v>
      </c>
      <c r="C64" s="52"/>
      <c r="D64" s="65"/>
      <c r="E64" s="119"/>
      <c r="F64" s="119"/>
      <c r="G64" s="45"/>
      <c r="H64" s="58"/>
    </row>
    <row r="65" spans="2:8" s="76" customFormat="1" ht="21.95" customHeight="1">
      <c r="B65" s="60">
        <f t="shared" si="0"/>
        <v>60</v>
      </c>
      <c r="C65" s="52"/>
      <c r="D65" s="65"/>
      <c r="E65" s="119"/>
      <c r="F65" s="119"/>
      <c r="G65" s="45"/>
      <c r="H65" s="58"/>
    </row>
    <row r="66" spans="2:8" s="76" customFormat="1" ht="21.95" customHeight="1">
      <c r="B66" s="60">
        <f t="shared" si="0"/>
        <v>61</v>
      </c>
      <c r="C66" s="52"/>
      <c r="D66" s="65"/>
      <c r="E66" s="119"/>
      <c r="F66" s="119"/>
      <c r="G66" s="45"/>
      <c r="H66" s="58"/>
    </row>
    <row r="67" spans="2:8" s="76" customFormat="1" ht="21.95" customHeight="1">
      <c r="B67" s="60">
        <f t="shared" si="0"/>
        <v>62</v>
      </c>
      <c r="C67" s="52"/>
      <c r="D67" s="52"/>
      <c r="E67" s="119"/>
      <c r="F67" s="119"/>
      <c r="G67" s="45"/>
      <c r="H67" s="58"/>
    </row>
    <row r="68" spans="2:8" s="76" customFormat="1" ht="21.95" customHeight="1" thickBot="1">
      <c r="B68" s="60">
        <f t="shared" si="0"/>
        <v>63</v>
      </c>
      <c r="C68" s="52"/>
      <c r="D68" s="52"/>
      <c r="E68" s="119"/>
      <c r="F68" s="119"/>
      <c r="G68" s="45"/>
      <c r="H68" s="58"/>
    </row>
    <row r="69" spans="2:8" s="76" customFormat="1" ht="21.95" customHeight="1" thickBot="1">
      <c r="B69" s="60">
        <f>B68+1</f>
        <v>64</v>
      </c>
      <c r="C69" s="49"/>
      <c r="D69" s="49"/>
      <c r="E69" s="119"/>
      <c r="F69" s="119"/>
      <c r="G69" s="45"/>
      <c r="H69" s="58"/>
    </row>
    <row r="70" spans="2:8" s="76" customFormat="1" ht="21.95" customHeight="1">
      <c r="B70" s="60">
        <f t="shared" ref="B70:B76" si="1">B69+1</f>
        <v>65</v>
      </c>
      <c r="C70" s="52"/>
      <c r="D70" s="52"/>
      <c r="E70" s="121"/>
      <c r="F70" s="121"/>
      <c r="G70" s="97"/>
      <c r="H70" s="97"/>
    </row>
    <row r="71" spans="2:8" s="76" customFormat="1" ht="21.95" customHeight="1">
      <c r="B71" s="60">
        <f t="shared" si="1"/>
        <v>66</v>
      </c>
      <c r="C71" s="47"/>
      <c r="D71" s="47"/>
      <c r="E71" s="119"/>
      <c r="F71" s="119"/>
      <c r="G71" s="45"/>
      <c r="H71" s="58"/>
    </row>
    <row r="72" spans="2:8" s="76" customFormat="1" ht="21.95" customHeight="1">
      <c r="B72" s="60">
        <f t="shared" si="1"/>
        <v>67</v>
      </c>
      <c r="C72" s="61"/>
      <c r="D72" s="166"/>
      <c r="E72" s="119"/>
      <c r="F72" s="119"/>
      <c r="G72" s="45"/>
      <c r="H72" s="58"/>
    </row>
    <row r="73" spans="2:8" s="76" customFormat="1" ht="21.95" customHeight="1">
      <c r="B73" s="60">
        <f t="shared" si="1"/>
        <v>68</v>
      </c>
      <c r="C73" s="47"/>
      <c r="D73" s="47"/>
      <c r="E73" s="119"/>
      <c r="F73" s="119"/>
      <c r="G73" s="45"/>
      <c r="H73" s="58"/>
    </row>
    <row r="74" spans="2:8" s="76" customFormat="1" ht="21.95" customHeight="1">
      <c r="B74" s="60">
        <f t="shared" si="1"/>
        <v>69</v>
      </c>
      <c r="C74" s="47"/>
      <c r="D74" s="65"/>
      <c r="E74" s="119"/>
      <c r="F74" s="119"/>
      <c r="G74" s="45"/>
      <c r="H74" s="58"/>
    </row>
    <row r="75" spans="2:8" s="76" customFormat="1" ht="21.95" customHeight="1">
      <c r="B75" s="60">
        <f t="shared" si="1"/>
        <v>70</v>
      </c>
      <c r="C75" s="61"/>
      <c r="D75" s="47"/>
      <c r="E75" s="188"/>
      <c r="F75" s="119"/>
      <c r="G75" s="45"/>
      <c r="H75" s="58"/>
    </row>
    <row r="76" spans="2:8" s="76" customFormat="1" ht="21.95" customHeight="1">
      <c r="B76" s="60">
        <f t="shared" si="1"/>
        <v>71</v>
      </c>
      <c r="C76" s="52"/>
      <c r="D76" s="52"/>
      <c r="E76" s="119"/>
      <c r="F76" s="119"/>
      <c r="G76" s="58"/>
      <c r="H76" s="58"/>
    </row>
    <row r="77" spans="2:8" s="76" customFormat="1" ht="21.95" customHeight="1" thickBot="1">
      <c r="B77" s="60"/>
      <c r="C77" s="86"/>
      <c r="D77" s="86"/>
      <c r="E77" s="86"/>
      <c r="F77" s="86"/>
      <c r="G77" s="86"/>
      <c r="H77" s="86"/>
    </row>
    <row r="78" spans="2:8" s="41" customFormat="1" ht="18.75"/>
    <row r="79" spans="2:8" s="41" customFormat="1" ht="18.75"/>
    <row r="80" spans="2:8" s="41" customFormat="1" ht="19.5" thickBot="1"/>
    <row r="81" spans="1:8" s="71" customFormat="1" ht="24" customHeight="1" thickBot="1">
      <c r="B81" s="213" t="s">
        <v>0</v>
      </c>
      <c r="C81" s="214" t="s">
        <v>5</v>
      </c>
      <c r="D81" s="214" t="s">
        <v>1</v>
      </c>
      <c r="E81" s="217" t="s">
        <v>83</v>
      </c>
      <c r="F81" s="214" t="s">
        <v>82</v>
      </c>
      <c r="G81" s="241" t="s">
        <v>2</v>
      </c>
      <c r="H81" s="221"/>
    </row>
    <row r="82" spans="1:8" s="71" customFormat="1" ht="24" thickBot="1">
      <c r="B82" s="67"/>
      <c r="C82" s="215"/>
      <c r="D82" s="215"/>
      <c r="E82" s="240"/>
      <c r="F82" s="216"/>
      <c r="G82" s="194" t="s">
        <v>45</v>
      </c>
      <c r="H82" s="70" t="s">
        <v>46</v>
      </c>
    </row>
    <row r="83" spans="1:8" s="76" customFormat="1" ht="21.95" customHeight="1">
      <c r="B83" s="44">
        <v>1</v>
      </c>
      <c r="C83" s="47" t="s">
        <v>61</v>
      </c>
      <c r="D83" s="55" t="s">
        <v>750</v>
      </c>
      <c r="E83" s="119" t="s">
        <v>751</v>
      </c>
      <c r="F83" s="127" t="s">
        <v>752</v>
      </c>
      <c r="G83" s="58">
        <v>41456</v>
      </c>
      <c r="H83" s="58">
        <v>41486</v>
      </c>
    </row>
    <row r="84" spans="1:8" s="76" customFormat="1" ht="21.95" customHeight="1">
      <c r="B84" s="51">
        <f t="shared" ref="B84:B89" si="2">B83+1</f>
        <v>2</v>
      </c>
      <c r="C84" s="47" t="s">
        <v>61</v>
      </c>
      <c r="D84" s="48" t="s">
        <v>759</v>
      </c>
      <c r="E84" s="191" t="s">
        <v>251</v>
      </c>
      <c r="F84" s="119" t="s">
        <v>252</v>
      </c>
      <c r="G84" s="58">
        <v>41456</v>
      </c>
      <c r="H84" s="58">
        <v>41486</v>
      </c>
    </row>
    <row r="85" spans="1:8" s="76" customFormat="1" ht="21.95" customHeight="1">
      <c r="B85" s="51">
        <f t="shared" si="2"/>
        <v>3</v>
      </c>
      <c r="C85" s="47"/>
      <c r="D85" s="48"/>
      <c r="E85" s="191"/>
      <c r="F85" s="119"/>
      <c r="G85" s="114"/>
      <c r="H85" s="50"/>
    </row>
    <row r="86" spans="1:8" s="76" customFormat="1" ht="21.95" customHeight="1">
      <c r="B86" s="51">
        <f t="shared" si="2"/>
        <v>4</v>
      </c>
      <c r="C86" s="47"/>
      <c r="D86" s="48"/>
      <c r="E86" s="191"/>
      <c r="F86" s="119"/>
      <c r="G86" s="74"/>
      <c r="H86" s="45"/>
    </row>
    <row r="87" spans="1:8" s="76" customFormat="1" ht="21.95" customHeight="1">
      <c r="B87" s="51">
        <f t="shared" si="2"/>
        <v>5</v>
      </c>
      <c r="C87" s="47"/>
      <c r="D87" s="48"/>
      <c r="E87" s="191"/>
      <c r="F87" s="119"/>
      <c r="G87" s="114"/>
      <c r="H87" s="50"/>
    </row>
    <row r="88" spans="1:8" s="76" customFormat="1" ht="21.95" customHeight="1">
      <c r="B88" s="51">
        <f t="shared" si="2"/>
        <v>6</v>
      </c>
      <c r="C88" s="47"/>
      <c r="D88" s="48"/>
      <c r="E88" s="119"/>
      <c r="F88" s="127"/>
      <c r="G88" s="58"/>
      <c r="H88" s="58"/>
    </row>
    <row r="89" spans="1:8" s="76" customFormat="1" ht="21.95" customHeight="1">
      <c r="B89" s="51">
        <f t="shared" si="2"/>
        <v>7</v>
      </c>
      <c r="C89" s="47"/>
      <c r="D89" s="48"/>
      <c r="E89" s="191"/>
      <c r="F89" s="119"/>
      <c r="G89" s="114"/>
      <c r="H89" s="50"/>
    </row>
    <row r="90" spans="1:8" ht="15.75" thickBot="1">
      <c r="B90" s="25"/>
      <c r="C90" s="4"/>
      <c r="D90" s="5"/>
      <c r="E90" s="32"/>
      <c r="F90" s="4"/>
      <c r="G90" s="116"/>
      <c r="H90" s="27"/>
    </row>
    <row r="93" spans="1:8" ht="19.5" thickBot="1">
      <c r="A93" s="41"/>
      <c r="B93" s="41"/>
      <c r="C93" s="41"/>
      <c r="D93" s="41"/>
      <c r="E93" s="41"/>
      <c r="F93" s="41"/>
      <c r="G93" s="41"/>
      <c r="H93" s="41"/>
    </row>
    <row r="94" spans="1:8" ht="24" customHeight="1" thickBot="1">
      <c r="A94" s="71"/>
      <c r="B94" s="213" t="s">
        <v>0</v>
      </c>
      <c r="C94" s="214" t="s">
        <v>5</v>
      </c>
      <c r="D94" s="214" t="s">
        <v>1</v>
      </c>
      <c r="E94" s="214" t="s">
        <v>83</v>
      </c>
      <c r="F94" s="214" t="s">
        <v>82</v>
      </c>
      <c r="G94" s="220" t="s">
        <v>2</v>
      </c>
      <c r="H94" s="221"/>
    </row>
    <row r="95" spans="1:8" ht="24" thickBot="1">
      <c r="A95" s="71"/>
      <c r="B95" s="67"/>
      <c r="C95" s="215"/>
      <c r="D95" s="215"/>
      <c r="E95" s="216"/>
      <c r="F95" s="216"/>
      <c r="G95" s="69" t="s">
        <v>45</v>
      </c>
      <c r="H95" s="70" t="s">
        <v>46</v>
      </c>
    </row>
    <row r="96" spans="1:8" ht="19.5">
      <c r="A96" s="76"/>
      <c r="B96" s="44">
        <v>1</v>
      </c>
      <c r="C96" s="61"/>
      <c r="D96" s="48"/>
      <c r="E96" s="191"/>
      <c r="F96" s="192"/>
      <c r="G96" s="74"/>
      <c r="H96" s="45"/>
    </row>
    <row r="97" spans="1:8" ht="19.5">
      <c r="A97" s="76"/>
      <c r="B97" s="51">
        <f>B96+1</f>
        <v>2</v>
      </c>
      <c r="C97" s="61"/>
      <c r="D97" s="48"/>
      <c r="E97" s="191"/>
      <c r="F97" s="192"/>
      <c r="G97" s="74"/>
      <c r="H97" s="45"/>
    </row>
    <row r="98" spans="1:8" ht="19.5">
      <c r="A98" s="76"/>
      <c r="B98" s="51">
        <f>B97+1</f>
        <v>3</v>
      </c>
      <c r="C98" s="47"/>
      <c r="D98" s="48"/>
      <c r="E98" s="61"/>
      <c r="F98" s="193"/>
      <c r="G98" s="114"/>
      <c r="H98" s="50"/>
    </row>
    <row r="99" spans="1:8" ht="24" customHeight="1">
      <c r="A99" s="76"/>
      <c r="B99" s="51">
        <f>B98+1</f>
        <v>4</v>
      </c>
      <c r="C99" s="47"/>
      <c r="D99" s="48"/>
      <c r="E99" s="52"/>
      <c r="F99" s="55"/>
      <c r="G99" s="56"/>
      <c r="H99" s="56"/>
    </row>
    <row r="100" spans="1:8" ht="19.5">
      <c r="A100" s="76"/>
      <c r="B100" s="51">
        <f>B99+1</f>
        <v>5</v>
      </c>
      <c r="C100" s="47"/>
      <c r="D100" s="55"/>
      <c r="E100" s="52"/>
      <c r="F100" s="55"/>
      <c r="G100" s="58"/>
      <c r="H100" s="58"/>
    </row>
    <row r="101" spans="1:8" ht="19.5">
      <c r="A101" s="76"/>
      <c r="B101" s="51">
        <f>B100+1</f>
        <v>6</v>
      </c>
      <c r="C101" s="47"/>
      <c r="D101" s="55"/>
      <c r="E101" s="52"/>
      <c r="F101" s="55"/>
      <c r="G101" s="58"/>
      <c r="H101" s="58"/>
    </row>
    <row r="102" spans="1:8" ht="15.75" thickBot="1">
      <c r="B102" s="25"/>
      <c r="C102" s="4"/>
      <c r="D102" s="5"/>
      <c r="E102" s="4"/>
      <c r="F102" s="5"/>
      <c r="G102" s="27"/>
      <c r="H102" s="27"/>
    </row>
    <row r="106" spans="1:8">
      <c r="D106" s="103"/>
    </row>
    <row r="107" spans="1:8">
      <c r="D107" s="103"/>
    </row>
    <row r="108" spans="1:8">
      <c r="D108" s="103"/>
    </row>
    <row r="109" spans="1:8">
      <c r="D109" s="103"/>
    </row>
    <row r="110" spans="1:8">
      <c r="D110" s="103"/>
    </row>
  </sheetData>
  <mergeCells count="17">
    <mergeCell ref="G94:H94"/>
    <mergeCell ref="F94:F95"/>
    <mergeCell ref="C94:C95"/>
    <mergeCell ref="D94:D95"/>
    <mergeCell ref="E94:E95"/>
    <mergeCell ref="C81:C82"/>
    <mergeCell ref="D81:D82"/>
    <mergeCell ref="E81:E82"/>
    <mergeCell ref="F81:F82"/>
    <mergeCell ref="G81:H81"/>
    <mergeCell ref="B2:H2"/>
    <mergeCell ref="C3:H3"/>
    <mergeCell ref="C4:C5"/>
    <mergeCell ref="D4:D5"/>
    <mergeCell ref="E4:E5"/>
    <mergeCell ref="F4:F5"/>
    <mergeCell ref="G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workbookViewId="0">
      <selection activeCell="J5" sqref="J5"/>
    </sheetView>
  </sheetViews>
  <sheetFormatPr baseColWidth="10" defaultRowHeight="15"/>
  <cols>
    <col min="1" max="1" width="2.42578125" customWidth="1"/>
    <col min="2" max="2" width="2.140625" customWidth="1"/>
    <col min="3" max="3" width="33" customWidth="1"/>
    <col min="4" max="4" width="22.5703125" customWidth="1"/>
    <col min="5" max="5" width="38.7109375" customWidth="1"/>
    <col min="6" max="6" width="22.7109375" customWidth="1"/>
    <col min="7" max="7" width="14.140625" bestFit="1" customWidth="1"/>
    <col min="8" max="8" width="5.140625" customWidth="1"/>
    <col min="9" max="9" width="9.7109375" customWidth="1"/>
    <col min="10" max="10" width="6.7109375" customWidth="1"/>
    <col min="11" max="11" width="2.5703125" customWidth="1"/>
  </cols>
  <sheetData>
    <row r="2" spans="1:11" ht="15.75" thickBot="1"/>
    <row r="3" spans="1:11" ht="16.5" thickBot="1">
      <c r="C3" s="11" t="s">
        <v>470</v>
      </c>
      <c r="D3" s="155" t="s">
        <v>471</v>
      </c>
      <c r="E3" s="206" t="s">
        <v>472</v>
      </c>
      <c r="F3" s="11" t="s">
        <v>82</v>
      </c>
      <c r="G3" s="156" t="s">
        <v>3</v>
      </c>
    </row>
    <row r="4" spans="1:11" ht="17.25">
      <c r="B4" s="151"/>
      <c r="C4" s="157" t="s">
        <v>30</v>
      </c>
      <c r="D4" s="199" t="s">
        <v>65</v>
      </c>
      <c r="E4" s="196" t="s">
        <v>88</v>
      </c>
      <c r="F4" s="202" t="s">
        <v>89</v>
      </c>
      <c r="G4" s="197">
        <v>246</v>
      </c>
      <c r="H4" s="40" t="s">
        <v>854</v>
      </c>
      <c r="I4" s="159">
        <v>41425</v>
      </c>
      <c r="J4" s="103">
        <v>90</v>
      </c>
      <c r="K4" t="s">
        <v>864</v>
      </c>
    </row>
    <row r="5" spans="1:11" ht="17.25">
      <c r="B5" s="151"/>
      <c r="C5" s="101" t="s">
        <v>44</v>
      </c>
      <c r="D5" s="199" t="s">
        <v>65</v>
      </c>
      <c r="E5" s="157" t="s">
        <v>469</v>
      </c>
      <c r="F5" s="203" t="s">
        <v>107</v>
      </c>
      <c r="G5" s="102">
        <v>875</v>
      </c>
      <c r="H5" s="40" t="s">
        <v>854</v>
      </c>
      <c r="I5" s="159">
        <v>41425</v>
      </c>
      <c r="J5" s="103">
        <v>210</v>
      </c>
    </row>
    <row r="6" spans="1:11" ht="19.5">
      <c r="A6" s="150"/>
      <c r="B6" s="151"/>
      <c r="C6" s="101" t="s">
        <v>50</v>
      </c>
      <c r="D6" s="199" t="s">
        <v>65</v>
      </c>
      <c r="E6" s="157" t="s">
        <v>156</v>
      </c>
      <c r="F6" s="203" t="s">
        <v>86</v>
      </c>
      <c r="G6" s="153">
        <v>990</v>
      </c>
      <c r="H6" s="40" t="s">
        <v>854</v>
      </c>
      <c r="I6" s="159">
        <v>41425</v>
      </c>
      <c r="J6" s="103">
        <v>52</v>
      </c>
      <c r="K6" t="s">
        <v>864</v>
      </c>
    </row>
    <row r="7" spans="1:11" ht="17.25">
      <c r="A7" s="103"/>
      <c r="B7" s="152"/>
      <c r="C7" s="101" t="s">
        <v>47</v>
      </c>
      <c r="D7" s="199" t="s">
        <v>65</v>
      </c>
      <c r="E7" s="157" t="s">
        <v>330</v>
      </c>
      <c r="F7" s="203" t="s">
        <v>109</v>
      </c>
      <c r="G7" s="102">
        <v>1248</v>
      </c>
      <c r="H7" s="40" t="s">
        <v>854</v>
      </c>
      <c r="I7" s="159">
        <v>41425</v>
      </c>
      <c r="J7" s="103">
        <v>211</v>
      </c>
    </row>
    <row r="8" spans="1:11" ht="17.25">
      <c r="A8" s="103"/>
      <c r="B8" s="152"/>
      <c r="C8" s="101" t="s">
        <v>47</v>
      </c>
      <c r="D8" s="199" t="s">
        <v>65</v>
      </c>
      <c r="E8" s="157" t="s">
        <v>351</v>
      </c>
      <c r="F8" s="203" t="s">
        <v>86</v>
      </c>
      <c r="G8" s="102">
        <v>1248</v>
      </c>
      <c r="H8" s="40" t="s">
        <v>854</v>
      </c>
      <c r="I8" s="159">
        <v>41443</v>
      </c>
      <c r="J8" s="161">
        <v>212</v>
      </c>
    </row>
    <row r="9" spans="1:11" ht="17.25">
      <c r="A9" s="103"/>
      <c r="B9" s="152"/>
      <c r="C9" s="157" t="s">
        <v>30</v>
      </c>
      <c r="D9" s="199" t="s">
        <v>65</v>
      </c>
      <c r="E9" s="157" t="s">
        <v>231</v>
      </c>
      <c r="F9" s="203" t="s">
        <v>145</v>
      </c>
      <c r="G9" s="102">
        <v>302</v>
      </c>
      <c r="H9" s="40" t="s">
        <v>854</v>
      </c>
      <c r="I9" s="160">
        <v>41425</v>
      </c>
      <c r="J9" s="161">
        <v>91</v>
      </c>
      <c r="K9" t="s">
        <v>864</v>
      </c>
    </row>
    <row r="10" spans="1:11" ht="17.25">
      <c r="A10" s="103"/>
      <c r="B10" s="152"/>
      <c r="C10" s="157" t="s">
        <v>30</v>
      </c>
      <c r="D10" s="199" t="s">
        <v>65</v>
      </c>
      <c r="E10" s="157" t="s">
        <v>144</v>
      </c>
      <c r="F10" s="203" t="s">
        <v>411</v>
      </c>
      <c r="G10" s="102">
        <v>302</v>
      </c>
      <c r="H10" s="40" t="s">
        <v>854</v>
      </c>
      <c r="I10" s="160">
        <v>41429</v>
      </c>
      <c r="J10" s="161">
        <v>93</v>
      </c>
      <c r="K10" t="s">
        <v>864</v>
      </c>
    </row>
    <row r="11" spans="1:11" ht="17.25">
      <c r="B11" s="152"/>
      <c r="C11" s="157" t="s">
        <v>30</v>
      </c>
      <c r="D11" s="199" t="s">
        <v>65</v>
      </c>
      <c r="E11" s="157" t="s">
        <v>230</v>
      </c>
      <c r="F11" s="203" t="s">
        <v>473</v>
      </c>
      <c r="G11" s="102">
        <v>302</v>
      </c>
      <c r="H11" s="40" t="s">
        <v>854</v>
      </c>
      <c r="I11" s="160">
        <v>41425</v>
      </c>
      <c r="J11" s="161">
        <v>92</v>
      </c>
      <c r="K11" t="s">
        <v>864</v>
      </c>
    </row>
    <row r="12" spans="1:11" ht="17.25">
      <c r="B12" s="152"/>
      <c r="C12" s="101" t="s">
        <v>44</v>
      </c>
      <c r="D12" s="200" t="s">
        <v>65</v>
      </c>
      <c r="E12" s="207" t="s">
        <v>645</v>
      </c>
      <c r="F12" s="204" t="s">
        <v>109</v>
      </c>
      <c r="G12" s="185">
        <v>875</v>
      </c>
      <c r="H12" s="40" t="s">
        <v>854</v>
      </c>
      <c r="I12" s="160">
        <v>41425</v>
      </c>
      <c r="J12" s="161">
        <v>215</v>
      </c>
    </row>
    <row r="13" spans="1:11" ht="17.25">
      <c r="B13" s="152"/>
      <c r="C13" s="101" t="s">
        <v>47</v>
      </c>
      <c r="D13" s="200" t="s">
        <v>65</v>
      </c>
      <c r="E13" s="208" t="s">
        <v>592</v>
      </c>
      <c r="F13" s="204" t="s">
        <v>134</v>
      </c>
      <c r="G13" s="185">
        <v>1248</v>
      </c>
      <c r="H13" s="40" t="s">
        <v>854</v>
      </c>
      <c r="I13" s="160">
        <v>41439</v>
      </c>
      <c r="J13" s="161">
        <v>216</v>
      </c>
    </row>
    <row r="14" spans="1:11" ht="17.25">
      <c r="B14" s="152"/>
      <c r="C14" s="101" t="s">
        <v>44</v>
      </c>
      <c r="D14" s="200" t="s">
        <v>65</v>
      </c>
      <c r="E14" s="208" t="s">
        <v>335</v>
      </c>
      <c r="F14" s="198" t="s">
        <v>293</v>
      </c>
      <c r="G14" s="185">
        <v>875</v>
      </c>
      <c r="H14" s="40" t="s">
        <v>854</v>
      </c>
      <c r="I14" s="160">
        <v>41432</v>
      </c>
      <c r="J14" s="161">
        <v>213</v>
      </c>
    </row>
    <row r="15" spans="1:11" ht="18" thickBot="1">
      <c r="B15" s="152"/>
      <c r="C15" s="101" t="s">
        <v>47</v>
      </c>
      <c r="D15" s="201" t="s">
        <v>65</v>
      </c>
      <c r="E15" s="209" t="s">
        <v>588</v>
      </c>
      <c r="F15" s="205" t="s">
        <v>84</v>
      </c>
      <c r="G15" s="154">
        <v>1248</v>
      </c>
      <c r="H15" s="40" t="s">
        <v>854</v>
      </c>
      <c r="I15" s="195">
        <v>41440</v>
      </c>
      <c r="J15" s="161">
        <v>214</v>
      </c>
    </row>
    <row r="16" spans="1:11" ht="18" thickBot="1">
      <c r="B16" s="151"/>
      <c r="C16" s="101" t="s">
        <v>44</v>
      </c>
      <c r="D16" s="199" t="s">
        <v>65</v>
      </c>
      <c r="E16" s="210" t="s">
        <v>667</v>
      </c>
      <c r="F16" s="205" t="s">
        <v>115</v>
      </c>
      <c r="G16" s="154">
        <v>875</v>
      </c>
      <c r="H16" s="40" t="s">
        <v>854</v>
      </c>
      <c r="I16" s="195">
        <v>41444</v>
      </c>
      <c r="J16" s="161">
        <v>217</v>
      </c>
    </row>
    <row r="17" spans="2:10" ht="17.25">
      <c r="B17" s="151"/>
      <c r="C17" s="152"/>
      <c r="D17" s="152"/>
      <c r="E17" s="152"/>
      <c r="F17" s="152"/>
      <c r="G17" s="158">
        <f>SUM(G4:G16)</f>
        <v>10634</v>
      </c>
      <c r="J17" s="103"/>
    </row>
    <row r="18" spans="2:10">
      <c r="J18" s="103"/>
    </row>
  </sheetData>
  <pageMargins left="0.70866141732283472" right="0.70866141732283472" top="0.74803149606299213" bottom="0.74803149606299213" header="0.31496062992125984" footer="0.31496062992125984"/>
  <pageSetup scale="5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4"/>
  <sheetViews>
    <sheetView workbookViewId="0">
      <selection activeCell="B19" sqref="B19:C19"/>
    </sheetView>
  </sheetViews>
  <sheetFormatPr baseColWidth="10" defaultRowHeight="15"/>
  <cols>
    <col min="1" max="1" width="6.42578125" customWidth="1"/>
    <col min="2" max="2" width="41" bestFit="1" customWidth="1"/>
    <col min="3" max="3" width="8.140625" customWidth="1"/>
    <col min="4" max="4" width="14.42578125" bestFit="1" customWidth="1"/>
    <col min="5" max="5" width="22.7109375" bestFit="1" customWidth="1"/>
  </cols>
  <sheetData>
    <row r="2" spans="2:5" ht="23.25">
      <c r="B2" s="244" t="s">
        <v>524</v>
      </c>
      <c r="C2" s="244"/>
      <c r="D2" s="244"/>
      <c r="E2" s="244"/>
    </row>
    <row r="3" spans="2:5" ht="15.75" thickBot="1"/>
    <row r="4" spans="2:5" ht="21.75" thickBot="1">
      <c r="B4" s="245" t="s">
        <v>520</v>
      </c>
      <c r="C4" s="246"/>
      <c r="D4" s="172" t="s">
        <v>3</v>
      </c>
      <c r="E4" s="173" t="s">
        <v>517</v>
      </c>
    </row>
    <row r="5" spans="2:5" ht="18.75">
      <c r="B5" s="174" t="s">
        <v>518</v>
      </c>
      <c r="C5" s="175">
        <v>142</v>
      </c>
      <c r="D5" s="176">
        <v>1040</v>
      </c>
      <c r="E5" s="177">
        <f>C5*D5</f>
        <v>147680</v>
      </c>
    </row>
    <row r="6" spans="2:5" ht="19.5" thickBot="1">
      <c r="B6" s="178" t="s">
        <v>519</v>
      </c>
      <c r="C6" s="179">
        <v>2</v>
      </c>
      <c r="D6" s="180">
        <v>1040</v>
      </c>
      <c r="E6" s="181">
        <f>C6*D6</f>
        <v>2080</v>
      </c>
    </row>
    <row r="7" spans="2:5" ht="21">
      <c r="B7" s="182"/>
      <c r="C7" s="182"/>
      <c r="D7" s="182"/>
      <c r="E7" s="183">
        <f>E5+E6</f>
        <v>149760</v>
      </c>
    </row>
    <row r="8" spans="2:5" ht="19.5" thickBot="1">
      <c r="B8" s="182"/>
      <c r="C8" s="182"/>
      <c r="D8" s="182"/>
      <c r="E8" s="182"/>
    </row>
    <row r="9" spans="2:5" ht="21.75" thickBot="1">
      <c r="B9" s="245" t="s">
        <v>521</v>
      </c>
      <c r="C9" s="246"/>
      <c r="D9" s="172" t="s">
        <v>3</v>
      </c>
      <c r="E9" s="173" t="s">
        <v>517</v>
      </c>
    </row>
    <row r="10" spans="2:5" ht="18.75">
      <c r="B10" s="174" t="s">
        <v>518</v>
      </c>
      <c r="C10" s="175">
        <v>441</v>
      </c>
      <c r="D10" s="176">
        <v>1040</v>
      </c>
      <c r="E10" s="177">
        <f>C10*D10</f>
        <v>458640</v>
      </c>
    </row>
    <row r="11" spans="2:5" ht="19.5" thickBot="1">
      <c r="B11" s="178" t="s">
        <v>519</v>
      </c>
      <c r="C11" s="179">
        <v>2</v>
      </c>
      <c r="D11" s="180">
        <v>1040</v>
      </c>
      <c r="E11" s="181">
        <f>C11*D11</f>
        <v>2080</v>
      </c>
    </row>
    <row r="12" spans="2:5" ht="21">
      <c r="B12" s="182"/>
      <c r="C12" s="182"/>
      <c r="D12" s="182"/>
      <c r="E12" s="183">
        <f>E10+E11</f>
        <v>460720</v>
      </c>
    </row>
    <row r="13" spans="2:5" ht="15.75" thickBot="1"/>
    <row r="14" spans="2:5" ht="21.75" thickBot="1">
      <c r="B14" s="245" t="s">
        <v>522</v>
      </c>
      <c r="C14" s="246"/>
      <c r="D14" s="172" t="s">
        <v>3</v>
      </c>
      <c r="E14" s="173" t="s">
        <v>517</v>
      </c>
    </row>
    <row r="15" spans="2:5" ht="18.75">
      <c r="B15" s="174" t="s">
        <v>518</v>
      </c>
      <c r="C15" s="175">
        <v>148</v>
      </c>
      <c r="D15" s="176">
        <v>1040</v>
      </c>
      <c r="E15" s="177">
        <f>C15*D15</f>
        <v>153920</v>
      </c>
    </row>
    <row r="16" spans="2:5" ht="19.5" thickBot="1">
      <c r="B16" s="178" t="s">
        <v>519</v>
      </c>
      <c r="C16" s="179">
        <v>3</v>
      </c>
      <c r="D16" s="180">
        <v>1040</v>
      </c>
      <c r="E16" s="181">
        <f>C16*D16</f>
        <v>3120</v>
      </c>
    </row>
    <row r="17" spans="2:5" ht="21">
      <c r="B17" s="182"/>
      <c r="C17" s="182"/>
      <c r="D17" s="182"/>
      <c r="E17" s="183">
        <f>E15+E16</f>
        <v>157040</v>
      </c>
    </row>
    <row r="18" spans="2:5" ht="15.75" thickBot="1"/>
    <row r="19" spans="2:5" ht="21.75" thickBot="1">
      <c r="B19" s="245" t="s">
        <v>523</v>
      </c>
      <c r="C19" s="246"/>
      <c r="D19" s="172" t="s">
        <v>3</v>
      </c>
      <c r="E19" s="173" t="s">
        <v>517</v>
      </c>
    </row>
    <row r="20" spans="2:5" ht="18.75">
      <c r="B20" s="174" t="s">
        <v>518</v>
      </c>
      <c r="C20" s="175">
        <v>407</v>
      </c>
      <c r="D20" s="176">
        <v>1040</v>
      </c>
      <c r="E20" s="177">
        <f>C20*D20</f>
        <v>423280</v>
      </c>
    </row>
    <row r="21" spans="2:5" ht="19.5" thickBot="1">
      <c r="B21" s="178" t="s">
        <v>519</v>
      </c>
      <c r="C21" s="179"/>
      <c r="D21" s="180"/>
      <c r="E21" s="181"/>
    </row>
    <row r="22" spans="2:5" ht="21">
      <c r="B22" s="182"/>
      <c r="C22" s="182"/>
      <c r="D22" s="182"/>
      <c r="E22" s="183">
        <f>E20+E21</f>
        <v>423280</v>
      </c>
    </row>
    <row r="24" spans="2:5" ht="23.25">
      <c r="C24" s="243" t="s">
        <v>517</v>
      </c>
      <c r="D24" s="243"/>
      <c r="E24" s="184">
        <f>E7+E12+E17+E22</f>
        <v>1190800</v>
      </c>
    </row>
  </sheetData>
  <mergeCells count="6">
    <mergeCell ref="C24:D24"/>
    <mergeCell ref="B2:E2"/>
    <mergeCell ref="B4:C4"/>
    <mergeCell ref="B9:C9"/>
    <mergeCell ref="B14:C14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CORONA</vt:lpstr>
      <vt:lpstr>CASINO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adela</cp:lastModifiedBy>
  <cp:lastPrinted>2013-04-23T16:33:08Z</cp:lastPrinted>
  <dcterms:created xsi:type="dcterms:W3CDTF">2012-10-26T14:22:51Z</dcterms:created>
  <dcterms:modified xsi:type="dcterms:W3CDTF">2013-07-11T18:14:39Z</dcterms:modified>
</cp:coreProperties>
</file>